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615" windowWidth="20475" windowHeight="9465"/>
  </bookViews>
  <sheets>
    <sheet name="ANNUAL FINANCE REPORT 31-12-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1_?????1">#REF!</definedName>
    <definedName name="_2_?????2">#REF!</definedName>
    <definedName name="_god95">[1]база!#REF!</definedName>
    <definedName name="_СМ661">#REF!</definedName>
    <definedName name="AccCode">'[2]Reporting Data'!$E$2:$E$53</definedName>
    <definedName name="AllRiders">[3]Frm62RiderData!$A$43:$K$54</definedName>
    <definedName name="AR75Amounts">[3]AR7Data!$K$54:$O$56</definedName>
    <definedName name="AR7DataTable">[3]AR7Data!$A$22:$H$26</definedName>
    <definedName name="AR7Details">#REF!</definedName>
    <definedName name="as">#REF!</definedName>
    <definedName name="asd">#REF!</definedName>
    <definedName name="BondCategory">[4]Παραμετροποίηση!$K$2:$K$3</definedName>
    <definedName name="BondType">[4]Παραμετροποίηση!$A$2:$A$8</definedName>
    <definedName name="companyname">[5]Sheet4!$A$2:$A$56</definedName>
    <definedName name="CoName">[3]Setup!$B$7</definedName>
    <definedName name="Countries">[4]Παραμετροποίηση!$D$2:$D$43</definedName>
    <definedName name="Cpn_freq">[4]Παραμετροποίηση!$V$2:$V$5</definedName>
    <definedName name="cpn_typ">[4]Παραμετροποίηση!$S$6:$S$10</definedName>
    <definedName name="CurrencyRiskCode">'[6]Reporting Data'!$U$2:$U$78</definedName>
    <definedName name="_xlnm.Database">#REF!</definedName>
    <definedName name="Debt_Type">'[6]Reporting Data'!$R$2:$R$4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FiBonds">[4]Παραμετροποίηση!$R$2:$R$3</definedName>
    <definedName name="FinYr">[3]Setup!$B$9</definedName>
    <definedName name="Frm72Prior">[7]Prior!$E$5</definedName>
    <definedName name="Frm73Prior">[3]Prior!$B$5</definedName>
    <definedName name="gfhj">#REF!</definedName>
    <definedName name="GlCyList">#REF!</definedName>
    <definedName name="InAdmAmts">[8]AR2.2SH!#REF!</definedName>
    <definedName name="InAdmSer">[8]AR2.2SH!#REF!</definedName>
    <definedName name="Increase_in_premium">#REF!</definedName>
    <definedName name="Indicator">'[6]Reporting Data'!$D$2:$D$4</definedName>
    <definedName name="Instrumentdescription">'[6]Reporting Data'!$N$3:$N$27</definedName>
    <definedName name="Lang">[3]Setup!$H$4</definedName>
    <definedName name="Maturity">'[6]Reporting Data'!$H$2:$H$11</definedName>
    <definedName name="maxRate">#REF!</definedName>
    <definedName name="Mhnes">'[9]5) Παραμετροποίηση'!$BD$2:$BD$13</definedName>
    <definedName name="minRate">#REF!</definedName>
    <definedName name="MSMTABLE">'[3]MSM Details'!$B$16:$I$20</definedName>
    <definedName name="other">#REF!</definedName>
    <definedName name="other2">#REF!</definedName>
    <definedName name="PAAllTable">'[3]PA Riders'!$B$31:$O$34</definedName>
    <definedName name="Plan">'[6]Reporting Data'!$M$2:$M$7</definedName>
    <definedName name="Portfolios">'[9]1)Χαρτοφυλάκια'!#REF!</definedName>
    <definedName name="Postingcode">'[6]Reporting Data'!$L$2:$L$1055</definedName>
    <definedName name="PP">'[10]Граница-спрямо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0">'ANNUAL FINANCE REPORT 31-12-13'!#REF!</definedName>
    <definedName name="PriorTable1">[3]Prior!$A$8:$C$53</definedName>
    <definedName name="profit1">#REF!</definedName>
    <definedName name="Profit2">#REF!</definedName>
    <definedName name="Rate31">#REF!</definedName>
    <definedName name="RatingHouses">'[9]5) Παραμετροποίηση'!$BL$2:$BL$5</definedName>
    <definedName name="RegNo">[3]Setup!$B$8</definedName>
    <definedName name="sd">#REF!</definedName>
    <definedName name="services">#REF!</definedName>
    <definedName name="Thematofulakes">'[9]1) Στοιχεία Θεματοφύλακα'!#REF!</definedName>
    <definedName name="Undertaking">[11]Ασφαλιστικές!$A$1:$A$56</definedName>
    <definedName name="XS014562443">'[12]T-Securities_Trade 2001'!$F$5</definedName>
    <definedName name="ΑΡΜΑΕ">'[13]1.ΓενικάΣτοιχεία'!$B$8</definedName>
    <definedName name="Επωνυμία">'[13]1.ΓενικάΣτοιχεία'!$B$7</definedName>
    <definedName name="Ημερομηνία_Αναφοράς">'[14]Ισολογισμός ΕΚΛΣ'!#REF!</definedName>
    <definedName name="Κλάδοι_Ζημιών">[13]Πεδία!$A$20:$B$37</definedName>
    <definedName name="Περίοδος_Αναφοράς">[13]Πεδία!$B$6:$B$9</definedName>
    <definedName name="АКВИЗ">#REF!</definedName>
    <definedName name="гг">'[10]Граница-спрямо премиите 2006'!#REF!</definedName>
    <definedName name="ГФ">#REF!</definedName>
    <definedName name="ДЗН">#REF!</definedName>
    <definedName name="ИЗГ_ДОГ">#REF!</definedName>
    <definedName name="ИЗПЛ_АКТ_З">#REF!</definedName>
    <definedName name="ИЗПЛ_ДИР_З">#REF!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'[10]Граница-спрямо премиите 2006'!$B$45</definedName>
    <definedName name="П2">'[10]Граница-спрямо премиите 2006'!$B$48</definedName>
    <definedName name="ПП">'[10]Граница-спрямо премиите 2006'!$B$2</definedName>
    <definedName name="ПП_ПР_АКПР">#REF!</definedName>
    <definedName name="ППкрай">'[10]Граница-спрямо премиите 2006'!$B$8</definedName>
    <definedName name="ППн">'[10]Граница-спрямо премиите 2006'!#REF!</definedName>
    <definedName name="ППначало">'[10]Граница-спрямо премиите 2006'!$B$5</definedName>
    <definedName name="ППркрай11">'[10]Граница-спрямо премиите 2006'!$B$19</definedName>
    <definedName name="ППркрай12">'[10]Граница-спрямо премиите 2006'!$B$30</definedName>
    <definedName name="ППркрай13">'[10]Граница-спрямо премиите 2006'!$B$41</definedName>
    <definedName name="ППрначало11">'[10]Граница-спрямо премиите 2006'!$B$16</definedName>
    <definedName name="ППрначало12">'[10]Граница-спрямо премиите 2006'!$B$27</definedName>
    <definedName name="ППрначало13">'[10]Граница-спрямо премиите 2006'!$B$38</definedName>
    <definedName name="ПР_М">#REF!</definedName>
    <definedName name="Пр11">'[10]Граница-спрямо премиите 2006'!$B$13</definedName>
    <definedName name="Пр12">'[10]Граница-спрямо премиите 2006'!$B$24</definedName>
    <definedName name="Пр13">'[10]Граница-спрямо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25725"/>
</workbook>
</file>

<file path=xl/calcChain.xml><?xml version="1.0" encoding="utf-8"?>
<calcChain xmlns="http://schemas.openxmlformats.org/spreadsheetml/2006/main">
  <c r="C77" i="1"/>
  <c r="C76"/>
  <c r="C75"/>
  <c r="C73"/>
  <c r="C68"/>
  <c r="C67"/>
  <c r="C66"/>
  <c r="C65" s="1"/>
  <c r="C64"/>
  <c r="C61"/>
  <c r="C60"/>
  <c r="C59"/>
  <c r="C58"/>
  <c r="C57" s="1"/>
  <c r="C54"/>
  <c r="C53" s="1"/>
  <c r="C51"/>
  <c r="C49"/>
  <c r="C48" s="1"/>
  <c r="C47" s="1"/>
  <c r="C43"/>
  <c r="C42"/>
  <c r="C41"/>
  <c r="C40"/>
  <c r="C39"/>
  <c r="C38" s="1"/>
  <c r="C37"/>
  <c r="C36"/>
  <c r="C35" s="1"/>
  <c r="C34" s="1"/>
  <c r="C31"/>
  <c r="C30" s="1"/>
  <c r="C28"/>
  <c r="C27"/>
  <c r="C23"/>
  <c r="C22"/>
  <c r="C20"/>
  <c r="C19" s="1"/>
  <c r="C17"/>
  <c r="C16"/>
  <c r="C15"/>
  <c r="C14"/>
  <c r="C12"/>
  <c r="C11"/>
  <c r="C10" s="1"/>
  <c r="C8"/>
  <c r="C78" l="1"/>
  <c r="C13"/>
  <c r="C44" s="1"/>
</calcChain>
</file>

<file path=xl/sharedStrings.xml><?xml version="1.0" encoding="utf-8"?>
<sst xmlns="http://schemas.openxmlformats.org/spreadsheetml/2006/main" count="163" uniqueCount="121">
  <si>
    <t>A</t>
  </si>
  <si>
    <t xml:space="preserve">                                                                                         </t>
  </si>
  <si>
    <t>AIGAION INSURANCE COMPANY</t>
  </si>
  <si>
    <t xml:space="preserve">ANNUAL FINANCIAL REPORT </t>
  </si>
  <si>
    <t xml:space="preserve">Assets </t>
  </si>
  <si>
    <t>Total Amounts</t>
  </si>
  <si>
    <t>Capital Due</t>
  </si>
  <si>
    <t>Capital Due (to be paid in subsequent years)</t>
  </si>
  <si>
    <t>B</t>
  </si>
  <si>
    <t>INTANGIBLE ASSETS - ESTABLISHMENT EXPENSES</t>
  </si>
  <si>
    <t>Intangible Assets &amp; Establishment Expenses</t>
  </si>
  <si>
    <t>Minus Depreciation</t>
  </si>
  <si>
    <t>C</t>
  </si>
  <si>
    <t>INVESTMENTS</t>
  </si>
  <si>
    <t>CI</t>
  </si>
  <si>
    <t>FIXED ASSETS</t>
  </si>
  <si>
    <t>Land</t>
  </si>
  <si>
    <t>Buildings</t>
  </si>
  <si>
    <t>CII</t>
  </si>
  <si>
    <t>PARTICIPATIONS-INVESTMENTS IN ASSOCIATED COMPANIES</t>
  </si>
  <si>
    <t>CIII</t>
  </si>
  <si>
    <t>FINANCIAL INVESTMENTS</t>
  </si>
  <si>
    <t>Shares traded in EU stock exchanges</t>
  </si>
  <si>
    <t>Shares not traded in EU stock exchanges</t>
  </si>
  <si>
    <t xml:space="preserve">Government  bonds within EU </t>
  </si>
  <si>
    <t xml:space="preserve">Corporate bonds issued within EU </t>
  </si>
  <si>
    <t>Other Bonds</t>
  </si>
  <si>
    <t xml:space="preserve">Mutual funds and other variable return funds within EU </t>
  </si>
  <si>
    <t>Other mutual funds and variable return funds</t>
  </si>
  <si>
    <t>Time Deposits</t>
  </si>
  <si>
    <t>D</t>
  </si>
  <si>
    <t>INVESTMENTS FOR THE BENEFIT OF POLICY HOLDERS WHO BEAR THE RISK</t>
  </si>
  <si>
    <t>Investments for the benefit of holders who bear the risk</t>
  </si>
  <si>
    <t>E</t>
  </si>
  <si>
    <t>RECEIVABLES</t>
  </si>
  <si>
    <t>Premium receivables</t>
  </si>
  <si>
    <t>Premium receivables overdue</t>
  </si>
  <si>
    <t>Other receivables</t>
  </si>
  <si>
    <t>F</t>
  </si>
  <si>
    <t>OTHER ASSETS</t>
  </si>
  <si>
    <t>FI</t>
  </si>
  <si>
    <t>EQCUIPMENT</t>
  </si>
  <si>
    <t>Equipment &amp; means of transport</t>
  </si>
  <si>
    <t>FII</t>
  </si>
  <si>
    <t>CASH&amp; CASH EQUIVALENTS</t>
  </si>
  <si>
    <t>Cash in hand</t>
  </si>
  <si>
    <t>Cash in bank</t>
  </si>
  <si>
    <t>G</t>
  </si>
  <si>
    <t>ASSET TRANSITORY ACCOUNTS</t>
  </si>
  <si>
    <t>Deferred Acquition Cost</t>
  </si>
  <si>
    <t>Other Transitory Accounts</t>
  </si>
  <si>
    <t>TOTAL ASSETS</t>
  </si>
  <si>
    <t>LIABILITIES</t>
  </si>
  <si>
    <t>SHAREHOLDERS' EQUITY</t>
  </si>
  <si>
    <t>SHARE CAPITAL</t>
  </si>
  <si>
    <t>Paid</t>
  </si>
  <si>
    <t>Due</t>
  </si>
  <si>
    <t>Sratutory and special Reserves</t>
  </si>
  <si>
    <t>LOSSES CARRIED FORWARD</t>
  </si>
  <si>
    <t>INSURANCE RESERVES</t>
  </si>
  <si>
    <t>LIFE - TOTAL INSURANCE RESERVES</t>
  </si>
  <si>
    <t>Life - Insurance reserves Company</t>
  </si>
  <si>
    <t>Reinsurers' participation</t>
  </si>
  <si>
    <t>OTHER THAN  TPL MOTOR INSURANCE RESERVES</t>
  </si>
  <si>
    <t>Other than TPL Motor Insurance Reserves</t>
  </si>
  <si>
    <t>TPL MOTOR INSURANCE RESERVES</t>
  </si>
  <si>
    <t>TPL Motor insurance reserves</t>
  </si>
  <si>
    <t>INSURANCE RESERVES FOR POLICIES THAT THE POLICY HOLDERS BEAR THE RISK</t>
  </si>
  <si>
    <t>E&amp;F</t>
  </si>
  <si>
    <t>PERSONELL RETIREMENT COMPENSATION PROVISION</t>
  </si>
  <si>
    <t>OTHER LIABILITIES</t>
  </si>
  <si>
    <t>Reinsurers</t>
  </si>
  <si>
    <t xml:space="preserve">Commissions payble </t>
  </si>
  <si>
    <t>Other broker's fees payble - Cheques payable</t>
  </si>
  <si>
    <t>Participations and associated companies</t>
  </si>
  <si>
    <t>Subordinate loans</t>
  </si>
  <si>
    <t>Debenture loans</t>
  </si>
  <si>
    <t xml:space="preserve">Tax and Duties </t>
  </si>
  <si>
    <t>Social Security</t>
  </si>
  <si>
    <t>Dividends payable</t>
  </si>
  <si>
    <t>Other payable</t>
  </si>
  <si>
    <t>LIABILITY TRANSITORY ACCOUNTS</t>
  </si>
  <si>
    <t>Liability transitory Accounts</t>
  </si>
  <si>
    <t>TOTAL LIABILITIES</t>
  </si>
  <si>
    <t>LIFE-OPERATING RESULTS</t>
  </si>
  <si>
    <t>OTHER THAN LIFE &amp; TPL MOTOR OPERATING RESULTS</t>
  </si>
  <si>
    <t>TPL MOTOR OPERATING RESULTS</t>
  </si>
  <si>
    <t>TOTAL OPERATING RESULTS</t>
  </si>
  <si>
    <t>MINUS</t>
  </si>
  <si>
    <t>Sales,General &amp; Administrative Expenses</t>
  </si>
  <si>
    <t>EARNIGNS BEFORE TAX</t>
  </si>
  <si>
    <t>OTHER THAN LIFE &amp; TPL MOTOR  - OPERATING RESULTS</t>
  </si>
  <si>
    <t xml:space="preserve">INCOME </t>
  </si>
  <si>
    <t>EARNED PREMIUMS</t>
  </si>
  <si>
    <t xml:space="preserve">Written Premiums for the period </t>
  </si>
  <si>
    <t>Minus reinsurance ceded</t>
  </si>
  <si>
    <t>Previous year's Unearned Premium Reserve</t>
  </si>
  <si>
    <t>Minus reinsurance participation</t>
  </si>
  <si>
    <t>Policy fees for the period</t>
  </si>
  <si>
    <t>Unearned Premium Reserve for the period</t>
  </si>
  <si>
    <t>Investment income</t>
  </si>
  <si>
    <t>TOTAL INCOME</t>
  </si>
  <si>
    <t>EXPENSES</t>
  </si>
  <si>
    <t>CLAIMS</t>
  </si>
  <si>
    <t>Paid claims and benefits for the period</t>
  </si>
  <si>
    <t>Outstanding Claims Reservesfor the period</t>
  </si>
  <si>
    <t xml:space="preserve">Other insurance provisions for the period </t>
  </si>
  <si>
    <t>Previous year's outstanding claims reserves</t>
  </si>
  <si>
    <t xml:space="preserve">Previous year's other insurance provisions </t>
  </si>
  <si>
    <t>Earned Commission and other Acquisition Costs</t>
  </si>
  <si>
    <t>TOTAL EXPENSES</t>
  </si>
  <si>
    <t>OTHER THAN LIFE &amp; TPL MOTOR - TECHNICAL RESULT</t>
  </si>
  <si>
    <t>TPL MOTOR - OPERATING RESULTS</t>
  </si>
  <si>
    <t>INCOME</t>
  </si>
  <si>
    <t>TPL MOTOR - TECHNICAL RESULT</t>
  </si>
  <si>
    <t>PRESIDENT &amp; CHIEF EXECUTIVE OFFICER                                   CHIEF FINANCIAL OFFICER</t>
  </si>
  <si>
    <t>NICOLAOS S. VELLIADES                                                                   GRIGORIS MOUTAFIS</t>
  </si>
  <si>
    <t>ACTUARY</t>
  </si>
  <si>
    <t>PERIOD 01/01/2013 - 31/12/2013</t>
  </si>
  <si>
    <t>INCOME STATEMENT FOR THE PERIOD 01/01/2013 - 31/12/2013</t>
  </si>
  <si>
    <t xml:space="preserve">                                                  IOANNIS T.KOSMEAS</t>
  </si>
</sst>
</file>

<file path=xl/styles.xml><?xml version="1.0" encoding="utf-8"?>
<styleSheet xmlns="http://schemas.openxmlformats.org/spreadsheetml/2006/main">
  <numFmts count="4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000000"/>
    <numFmt numFmtId="165" formatCode="_ * #,##0.00_ ;_ * \-#,##0.00_ ;_ * &quot;-&quot;??_ ;_ @_ "/>
    <numFmt numFmtId="166" formatCode="&quot;$&quot;_##,##0_);[Red]\(&quot;$&quot;#,##0\)"/>
    <numFmt numFmtId="167" formatCode="&quot;$&quot;____####0_);[Red]\(&quot;$&quot;____####0\)"/>
    <numFmt numFmtId="168" formatCode="#,##0.0_);\(#,##0.0\)"/>
    <numFmt numFmtId="169" formatCode="0000"/>
    <numFmt numFmtId="170" formatCode="&quot;$&quot;###,##0_);[Red]\(&quot;$&quot;#,##0\)"/>
    <numFmt numFmtId="171" formatCode="0.000_)"/>
    <numFmt numFmtId="172" formatCode="_-* #,##0.00&quot;лв&quot;_-;\-* #,##0.00&quot;лв&quot;_-;_-* &quot;-&quot;??&quot;лв&quot;_-;_-@_-"/>
    <numFmt numFmtId="173" formatCode="_-* #,##0_-;_-* #,##0\-;_-* &quot;-&quot;_-;_-@_-"/>
    <numFmt numFmtId="174" formatCode="_-* #,##0.00_-;_-* #,##0.00\-;_-* &quot;-&quot;??_-;_-@_-"/>
    <numFmt numFmtId="175" formatCode="_-* #,##0.00\ [$€-1]_-;\-* #,##0.00\ [$€-1]_-;_-* &quot;-&quot;??\ [$€-1]_-"/>
    <numFmt numFmtId="176" formatCode="_([$€]* #,##0.00_);_([$€]* \(#,##0.00\);_([$€]* &quot;-&quot;??_);_(@_)"/>
    <numFmt numFmtId="177" formatCode="0.000000"/>
    <numFmt numFmtId="178" formatCode="_(* #,##0.0_);_(* \(#,##0.0\)"/>
    <numFmt numFmtId="179" formatCode="0.0;\(0.0\)"/>
    <numFmt numFmtId="180" formatCode="_-* #,##0\ _L_e_i_-;\-* #,##0\ _L_e_i_-;_-* &quot;-&quot;\ _L_e_i_-;_-@_-"/>
    <numFmt numFmtId="181" formatCode="_-* #,##0.00\ _L_e_i_-;\-* #,##0.00\ _L_e_i_-;_-* &quot;-&quot;??\ _L_e_i_-;_-@_-"/>
    <numFmt numFmtId="182" formatCode="_-* #,##0\ &quot;Lei&quot;_-;\-* #,##0\ &quot;Lei&quot;_-;_-* &quot;-&quot;\ &quot;Lei&quot;_-;_-@_-"/>
    <numFmt numFmtId="183" formatCode="_-* #,##0.00\ &quot;Lei&quot;_-;\-* #,##0.00\ &quot;Lei&quot;_-;_-* &quot;-&quot;??\ &quot;Lei&quot;_-;_-@_-"/>
    <numFmt numFmtId="184" formatCode="0.00_)"/>
    <numFmt numFmtId="185" formatCode="_-* #,##0\ &quot;TL&quot;_-;\-* #,##0\ &quot;TL&quot;_-;_-* &quot;-&quot;\ &quot;TL&quot;_-;_-@_-"/>
    <numFmt numFmtId="186" formatCode="_-* #,##0.00\ &quot;TL&quot;_-;\-* #,##0.00\ &quot;TL&quot;_-;_-* &quot;-&quot;??\ &quot;TL&quot;_-;_-@_-"/>
    <numFmt numFmtId="187" formatCode="0%_);\(0%\)"/>
    <numFmt numFmtId="188" formatCode="#,##0.00\ &quot;F&quot;;\-#,##0.00\ &quot;F&quot;"/>
    <numFmt numFmtId="189" formatCode="0.0000%"/>
    <numFmt numFmtId="190" formatCode="&quot;$&quot;_#*,##0_);[Red]\(&quot;$&quot;_#*,##0\)"/>
    <numFmt numFmtId="191" formatCode="&quot;$&quot;__###,##0_);\(&quot;$&quot;__###,##0\)"/>
    <numFmt numFmtId="192" formatCode="#,##0.0"/>
    <numFmt numFmtId="193" formatCode="#,##0.000"/>
    <numFmt numFmtId="194" formatCode="#,##0;\(#,##0\)"/>
    <numFmt numFmtId="195" formatCode="&quot;$&quot;____#######0_);[Red]\(&quot;$&quot;____######0\)"/>
    <numFmt numFmtId="196" formatCode="&quot;$&quot;____########0_);[Red]\(&quot;$&quot;____######0\)"/>
    <numFmt numFmtId="197" formatCode="&quot;See Note &quot;\ #"/>
    <numFmt numFmtId="198" formatCode="#,##0\ &quot;DM&quot;;[Red]\-#,##0\ &quot;DM&quot;"/>
    <numFmt numFmtId="199" formatCode="#,##0.00\ &quot;DM&quot;;[Red]\-#,##0.00\ &quot;DM&quot;"/>
    <numFmt numFmtId="200" formatCode="_-* #,##0\ _T_L_-;\-* #,##0\ _T_L_-;_-* &quot;-&quot;\ _T_L_-;_-@_-"/>
    <numFmt numFmtId="201" formatCode="_-* #,##0.00\ _T_L_-;\-* #,##0.00\ _T_L_-;_-* &quot;-&quot;??\ _T_L_-;_-@_-"/>
    <numFmt numFmtId="202" formatCode="_-&quot;F&quot;\ * #,##0_-;_-&quot;F&quot;\ * #,##0\-;_-&quot;F&quot;\ * &quot;-&quot;_-;_-@_-"/>
    <numFmt numFmtId="203" formatCode="_-&quot;F&quot;\ * #,##0.00_-;_-&quot;F&quot;\ * #,##0.00\-;_-&quot;F&quot;\ * &quot;-&quot;??_-;_-@_-"/>
    <numFmt numFmtId="204" formatCode="_-* #,##0.00\ _л_в_-;\-* #,##0.00\ _л_в_-;_-* &quot;-&quot;??\ _л_в_-;_-@_-"/>
    <numFmt numFmtId="205" formatCode="_-* #,##0.00\ _Δ_ρ_χ_-;\-* #,##0.00\ _Δ_ρ_χ_-;_-* &quot;-&quot;??\ _Δ_ρ_χ_-;_-@_-"/>
    <numFmt numFmtId="206" formatCode="#,##0.00_ ;\-#,##0.00\ "/>
  </numFmts>
  <fonts count="56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color indexed="18"/>
      <name val="Arial Greek"/>
      <family val="2"/>
      <charset val="161"/>
    </font>
    <font>
      <sz val="10"/>
      <name val="Arial Greek"/>
      <family val="2"/>
      <charset val="161"/>
    </font>
    <font>
      <b/>
      <sz val="10"/>
      <name val="Arial Greek"/>
      <charset val="161"/>
    </font>
    <font>
      <b/>
      <sz val="10"/>
      <name val="Arial Greek"/>
      <family val="2"/>
      <charset val="161"/>
    </font>
    <font>
      <b/>
      <i/>
      <sz val="10"/>
      <color indexed="18"/>
      <name val="Arial Greek"/>
      <family val="2"/>
      <charset val="161"/>
    </font>
    <font>
      <sz val="10"/>
      <color indexed="18"/>
      <name val="Arial Greek"/>
      <family val="2"/>
      <charset val="161"/>
    </font>
    <font>
      <i/>
      <sz val="10"/>
      <color indexed="18"/>
      <name val="Arial Greek"/>
      <family val="2"/>
      <charset val="161"/>
    </font>
    <font>
      <sz val="10"/>
      <name val="Arial"/>
      <family val="2"/>
      <charset val="161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161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Helv"/>
      <charset val="162"/>
    </font>
    <font>
      <u/>
      <sz val="10"/>
      <color indexed="12"/>
      <name val="MS Sans Serif"/>
      <family val="2"/>
      <charset val="161"/>
    </font>
    <font>
      <sz val="11"/>
      <name val="Tms Rmn"/>
      <charset val="162"/>
    </font>
    <font>
      <sz val="11"/>
      <color indexed="8"/>
      <name val="Calibri"/>
      <family val="2"/>
      <charset val="161"/>
    </font>
    <font>
      <sz val="10"/>
      <color indexed="8"/>
      <name val="Arial"/>
      <family val="2"/>
    </font>
    <font>
      <sz val="12"/>
      <name val="Tms Rmn"/>
      <charset val="161"/>
    </font>
    <font>
      <sz val="11"/>
      <name val="Arial"/>
      <family val="2"/>
      <charset val="161"/>
    </font>
    <font>
      <sz val="10"/>
      <name val="Times New Roman Greek"/>
      <charset val="161"/>
    </font>
    <font>
      <sz val="10"/>
      <name val="Times New Roman"/>
      <family val="1"/>
      <charset val="204"/>
    </font>
    <font>
      <sz val="10"/>
      <color indexed="10"/>
      <name val="Arial"/>
      <family val="2"/>
    </font>
    <font>
      <sz val="10"/>
      <name val="Arial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name val="Times New Roman"/>
      <family val="1"/>
      <charset val="204"/>
    </font>
    <font>
      <sz val="10"/>
      <name val="MS Sans Serif"/>
      <family val="2"/>
      <charset val="161"/>
    </font>
    <font>
      <sz val="10"/>
      <color indexed="17"/>
      <name val="Arial"/>
      <family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i/>
      <sz val="16"/>
      <name val="Helv"/>
      <charset val="162"/>
    </font>
    <font>
      <sz val="12"/>
      <name val="Arial Greek"/>
      <charset val="161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  <charset val="161"/>
    </font>
    <font>
      <b/>
      <sz val="16"/>
      <color indexed="23"/>
      <name val="Arial"/>
      <family val="2"/>
      <charset val="161"/>
    </font>
    <font>
      <b/>
      <sz val="10"/>
      <name val="Arial Narrow"/>
      <family val="2"/>
      <charset val="204"/>
    </font>
    <font>
      <sz val="10"/>
      <name val="Arial"/>
      <family val="2"/>
    </font>
    <font>
      <sz val="8"/>
      <name val="Arial"/>
      <family val="2"/>
      <charset val="161"/>
    </font>
    <font>
      <b/>
      <sz val="10"/>
      <color indexed="10"/>
      <name val="Arial"/>
      <family val="2"/>
    </font>
    <font>
      <sz val="8"/>
      <name val="Helv"/>
    </font>
    <font>
      <sz val="8"/>
      <color indexed="10"/>
      <name val="Arial Narrow"/>
      <family val="2"/>
    </font>
    <font>
      <b/>
      <sz val="10"/>
      <name val="Arial"/>
      <family val="2"/>
      <charset val="204"/>
    </font>
    <font>
      <sz val="11"/>
      <color theme="1"/>
      <name val="Calibri"/>
      <family val="2"/>
      <charset val="238"/>
      <scheme val="minor"/>
    </font>
    <font>
      <sz val="10"/>
      <color indexed="18"/>
      <name val="Arial Greek"/>
      <charset val="161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5"/>
        <bgColor indexed="64"/>
      </patternFill>
    </fill>
  </fills>
  <borders count="4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62">
    <xf numFmtId="0" fontId="0" fillId="0" borderId="0"/>
    <xf numFmtId="0" fontId="2" fillId="0" borderId="0"/>
    <xf numFmtId="9" fontId="10" fillId="17" borderId="0"/>
    <xf numFmtId="0" fontId="1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0" borderId="10">
      <alignment horizontal="center"/>
    </xf>
    <xf numFmtId="164" fontId="11" fillId="0" borderId="11">
      <alignment horizontal="right"/>
    </xf>
    <xf numFmtId="40" fontId="12" fillId="0" borderId="0" applyNumberFormat="0" applyFont="0" applyFill="0" applyAlignment="0" applyProtection="0">
      <alignment horizontal="left" vertical="center"/>
    </xf>
    <xf numFmtId="0" fontId="13" fillId="0" borderId="12" applyAlignment="0">
      <alignment horizontal="left" vertical="top" wrapText="1"/>
    </xf>
    <xf numFmtId="3" fontId="14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13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11" fillId="0" borderId="13"/>
    <xf numFmtId="40" fontId="12" fillId="0" borderId="2" applyNumberFormat="0" applyFont="0" applyFill="0" applyAlignment="0" applyProtection="0">
      <alignment horizontal="left" vertical="center"/>
    </xf>
    <xf numFmtId="165" fontId="10" fillId="0" borderId="0" applyFill="0" applyBorder="0" applyAlignment="0"/>
    <xf numFmtId="166" fontId="10" fillId="0" borderId="0" applyFill="0" applyBorder="0" applyAlignment="0"/>
    <xf numFmtId="167" fontId="10" fillId="0" borderId="0" applyFill="0" applyBorder="0" applyAlignment="0"/>
    <xf numFmtId="168" fontId="18" fillId="0" borderId="0" applyFill="0" applyBorder="0" applyAlignment="0"/>
    <xf numFmtId="169" fontId="10" fillId="0" borderId="0" applyFill="0" applyBorder="0" applyAlignment="0"/>
    <xf numFmtId="165" fontId="10" fillId="0" borderId="0" applyFill="0" applyBorder="0" applyAlignment="0"/>
    <xf numFmtId="170" fontId="10" fillId="0" borderId="0" applyFill="0" applyBorder="0" applyAlignment="0"/>
    <xf numFmtId="166" fontId="10" fillId="0" borderId="0" applyFill="0" applyBorder="0" applyAlignment="0"/>
    <xf numFmtId="0" fontId="11" fillId="0" borderId="11">
      <alignment horizontal="center"/>
    </xf>
    <xf numFmtId="0" fontId="11" fillId="0" borderId="0">
      <alignment horizontal="centerContinuous"/>
    </xf>
    <xf numFmtId="0" fontId="11" fillId="0" borderId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0" fontId="12" fillId="18" borderId="0" applyNumberFormat="0" applyFont="0" applyBorder="0" applyAlignment="0" applyProtection="0"/>
    <xf numFmtId="0" fontId="11" fillId="0" borderId="14">
      <alignment horizontal="center" vertical="center" wrapText="1"/>
    </xf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65" fontId="1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6" fontId="10" fillId="0" borderId="0" applyFont="0" applyFill="0" applyBorder="0" applyAlignment="0" applyProtection="0"/>
    <xf numFmtId="172" fontId="14" fillId="0" borderId="0">
      <alignment horizontal="right" vertical="center"/>
    </xf>
    <xf numFmtId="14" fontId="11" fillId="0" borderId="0" applyFill="0" applyBorder="0" applyProtection="0">
      <alignment horizontal="center" vertical="center"/>
    </xf>
    <xf numFmtId="14" fontId="22" fillId="0" borderId="0" applyFill="0" applyBorder="0" applyAlignment="0"/>
    <xf numFmtId="14" fontId="11" fillId="0" borderId="0">
      <alignment horizontal="left"/>
    </xf>
    <xf numFmtId="4" fontId="11" fillId="0" borderId="0" applyFill="0" applyBorder="0" applyProtection="0">
      <alignment horizontal="right" vertical="center"/>
    </xf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11" fillId="0" borderId="10"/>
    <xf numFmtId="0" fontId="23" fillId="0" borderId="0" applyNumberFormat="0" applyFill="0" applyBorder="0" applyAlignment="0" applyProtection="0"/>
    <xf numFmtId="0" fontId="24" fillId="19" borderId="15">
      <alignment horizontal="center"/>
    </xf>
    <xf numFmtId="165" fontId="10" fillId="0" borderId="0" applyFill="0" applyBorder="0" applyAlignment="0"/>
    <xf numFmtId="166" fontId="10" fillId="0" borderId="0" applyFill="0" applyBorder="0" applyAlignment="0"/>
    <xf numFmtId="165" fontId="10" fillId="0" borderId="0" applyFill="0" applyBorder="0" applyAlignment="0"/>
    <xf numFmtId="170" fontId="10" fillId="0" borderId="0" applyFill="0" applyBorder="0" applyAlignment="0"/>
    <xf numFmtId="166" fontId="10" fillId="0" borderId="0" applyFill="0" applyBorder="0" applyAlignment="0"/>
    <xf numFmtId="175" fontId="25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21" fillId="0" borderId="0"/>
    <xf numFmtId="0" fontId="21" fillId="0" borderId="0"/>
    <xf numFmtId="177" fontId="26" fillId="0" borderId="9" applyFill="0" applyBorder="0">
      <alignment horizontal="center" vertical="center"/>
    </xf>
    <xf numFmtId="178" fontId="27" fillId="0" borderId="16"/>
    <xf numFmtId="0" fontId="28" fillId="18" borderId="0"/>
    <xf numFmtId="38" fontId="29" fillId="18" borderId="0" applyNumberFormat="0" applyBorder="0" applyAlignment="0" applyProtection="0"/>
    <xf numFmtId="0" fontId="30" fillId="0" borderId="17" applyNumberFormat="0" applyAlignment="0" applyProtection="0">
      <alignment horizontal="left" vertical="center"/>
    </xf>
    <xf numFmtId="0" fontId="30" fillId="0" borderId="18">
      <alignment horizontal="left" vertical="center"/>
    </xf>
    <xf numFmtId="14" fontId="31" fillId="20" borderId="10">
      <alignment horizontal="center" vertical="center" wrapText="1"/>
    </xf>
    <xf numFmtId="0" fontId="12" fillId="21" borderId="6" applyProtection="0">
      <alignment horizontal="center" vertical="center" wrapText="1"/>
    </xf>
    <xf numFmtId="1" fontId="32" fillId="0" borderId="0" applyNumberFormat="0" applyFill="0" applyBorder="0" applyAlignment="0" applyProtection="0">
      <alignment horizontal="left" vertical="center"/>
    </xf>
    <xf numFmtId="0" fontId="12" fillId="0" borderId="0" applyNumberFormat="0" applyFill="0" applyBorder="0" applyProtection="0">
      <alignment horizontal="left" vertical="top" wrapText="1"/>
    </xf>
    <xf numFmtId="1" fontId="33" fillId="0" borderId="0" applyNumberFormat="0" applyFill="0" applyBorder="0" applyAlignment="0" applyProtection="0">
      <alignment horizontal="left" vertical="center"/>
    </xf>
    <xf numFmtId="1" fontId="34" fillId="18" borderId="0" applyNumberFormat="0" applyFont="0" applyBorder="0" applyAlignment="0" applyProtection="0">
      <alignment horizontal="left" vertical="center"/>
    </xf>
    <xf numFmtId="1" fontId="35" fillId="0" borderId="0" applyNumberFormat="0" applyFill="0" applyBorder="0" applyAlignment="0" applyProtection="0">
      <alignment horizontal="left" vertical="center"/>
    </xf>
    <xf numFmtId="4" fontId="10" fillId="0" borderId="0" applyFont="0" applyFill="0" applyBorder="0" applyAlignment="0" applyProtection="0"/>
    <xf numFmtId="14" fontId="11" fillId="0" borderId="11">
      <alignment horizontal="center"/>
    </xf>
    <xf numFmtId="179" fontId="36" fillId="0" borderId="0" applyFill="0" applyBorder="0">
      <alignment horizontal="center" vertical="center"/>
    </xf>
    <xf numFmtId="10" fontId="29" fillId="22" borderId="6" applyNumberFormat="0" applyBorder="0" applyAlignment="0" applyProtection="0"/>
    <xf numFmtId="1" fontId="17" fillId="0" borderId="0" applyFont="0" applyFill="0" applyBorder="0" applyProtection="0">
      <alignment horizontal="left" wrapText="1"/>
    </xf>
    <xf numFmtId="0" fontId="11" fillId="0" borderId="19"/>
    <xf numFmtId="165" fontId="10" fillId="0" borderId="0" applyFill="0" applyBorder="0" applyAlignment="0"/>
    <xf numFmtId="166" fontId="10" fillId="0" borderId="0" applyFill="0" applyBorder="0" applyAlignment="0"/>
    <xf numFmtId="165" fontId="10" fillId="0" borderId="0" applyFill="0" applyBorder="0" applyAlignment="0"/>
    <xf numFmtId="170" fontId="10" fillId="0" borderId="0" applyFill="0" applyBorder="0" applyAlignment="0"/>
    <xf numFmtId="166" fontId="10" fillId="0" borderId="0" applyFill="0" applyBorder="0" applyAlignment="0"/>
    <xf numFmtId="0" fontId="11" fillId="0" borderId="12"/>
    <xf numFmtId="0" fontId="11" fillId="0" borderId="20">
      <alignment horizontal="center"/>
    </xf>
    <xf numFmtId="0" fontId="11" fillId="0" borderId="14">
      <alignment horizontal="center" wrapText="1"/>
    </xf>
    <xf numFmtId="0" fontId="13" fillId="0" borderId="21">
      <alignment horizontal="left" vertical="top" wrapText="1"/>
    </xf>
    <xf numFmtId="0" fontId="11" fillId="0" borderId="22">
      <alignment horizontal="center"/>
    </xf>
    <xf numFmtId="0" fontId="11" fillId="0" borderId="23">
      <alignment horizontal="center"/>
    </xf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78" fontId="38" fillId="0" borderId="16">
      <protection locked="0"/>
    </xf>
    <xf numFmtId="0" fontId="39" fillId="23" borderId="24" applyNumberFormat="0">
      <alignment horizontal="right" vertical="center"/>
      <protection locked="0"/>
    </xf>
    <xf numFmtId="0" fontId="13" fillId="0" borderId="23">
      <alignment horizontal="left" wrapText="1"/>
    </xf>
    <xf numFmtId="0" fontId="28" fillId="0" borderId="20">
      <alignment horizontal="left" vertical="center"/>
    </xf>
    <xf numFmtId="0" fontId="40" fillId="0" borderId="13" applyNumberFormat="0" applyFont="0">
      <alignment horizontal="left" vertical="top" wrapText="1"/>
    </xf>
    <xf numFmtId="184" fontId="41" fillId="0" borderId="0"/>
    <xf numFmtId="0" fontId="2" fillId="0" borderId="0"/>
    <xf numFmtId="0" fontId="42" fillId="0" borderId="0"/>
    <xf numFmtId="0" fontId="10" fillId="0" borderId="0"/>
    <xf numFmtId="0" fontId="37" fillId="0" borderId="0"/>
    <xf numFmtId="4" fontId="11" fillId="0" borderId="11">
      <alignment horizontal="right"/>
    </xf>
    <xf numFmtId="4" fontId="11" fillId="0" borderId="0">
      <alignment horizontal="right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8" fontId="43" fillId="0" borderId="16">
      <protection locked="0"/>
    </xf>
    <xf numFmtId="185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9" fontId="18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42" fillId="0" borderId="0" applyFont="0" applyFill="0" applyBorder="0" applyAlignment="0" applyProtection="0"/>
    <xf numFmtId="10" fontId="14" fillId="0" borderId="0" applyFill="0" applyBorder="0" applyProtection="0">
      <alignment horizontal="right" vertical="center"/>
    </xf>
    <xf numFmtId="165" fontId="10" fillId="0" borderId="0" applyFill="0" applyBorder="0" applyAlignment="0"/>
    <xf numFmtId="190" fontId="10" fillId="0" borderId="0" applyFill="0" applyBorder="0" applyAlignment="0"/>
    <xf numFmtId="165" fontId="10" fillId="0" borderId="0" applyFill="0" applyBorder="0" applyAlignment="0"/>
    <xf numFmtId="191" fontId="10" fillId="0" borderId="0" applyFill="0" applyBorder="0" applyAlignment="0"/>
    <xf numFmtId="190" fontId="10" fillId="0" borderId="0" applyFill="0" applyBorder="0" applyAlignment="0"/>
    <xf numFmtId="192" fontId="14" fillId="0" borderId="0" applyFont="0" applyFill="0" applyBorder="0" applyProtection="0">
      <alignment horizontal="center" vertical="center"/>
    </xf>
    <xf numFmtId="192" fontId="14" fillId="0" borderId="0" applyFont="0" applyFill="0" applyBorder="0" applyProtection="0">
      <alignment horizontal="center" vertical="center"/>
    </xf>
    <xf numFmtId="4" fontId="14" fillId="0" borderId="0" applyFill="0" applyBorder="0" applyProtection="0">
      <alignment horizontal="center" vertical="center"/>
    </xf>
    <xf numFmtId="4" fontId="14" fillId="0" borderId="0">
      <alignment horizontal="right" vertical="center"/>
    </xf>
    <xf numFmtId="193" fontId="14" fillId="0" borderId="0" applyFill="0" applyBorder="0" applyProtection="0">
      <alignment horizontal="center" vertical="center"/>
    </xf>
    <xf numFmtId="193" fontId="14" fillId="0" borderId="0">
      <alignment horizontal="right" vertical="center"/>
    </xf>
    <xf numFmtId="177" fontId="17" fillId="0" borderId="0" applyFont="0" applyFill="0" applyBorder="0" applyProtection="0">
      <alignment horizontal="right" vertical="top" wrapText="1"/>
    </xf>
    <xf numFmtId="1" fontId="32" fillId="0" borderId="0" applyFont="0" applyFill="0" applyBorder="0" applyProtection="0">
      <alignment horizontal="right" wrapText="1"/>
    </xf>
    <xf numFmtId="0" fontId="11" fillId="0" borderId="25"/>
    <xf numFmtId="1" fontId="12" fillId="0" borderId="0" applyFont="0" applyFill="0" applyBorder="0" applyProtection="0">
      <alignment horizontal="right" vertical="center"/>
    </xf>
    <xf numFmtId="0" fontId="11" fillId="0" borderId="26"/>
    <xf numFmtId="0" fontId="10" fillId="23" borderId="27" applyNumberFormat="0" applyProtection="0">
      <alignment horizontal="left" vertical="center" indent="1"/>
    </xf>
    <xf numFmtId="4" fontId="44" fillId="24" borderId="27" applyNumberFormat="0" applyProtection="0">
      <alignment horizontal="left" vertical="center" indent="1"/>
    </xf>
    <xf numFmtId="4" fontId="22" fillId="25" borderId="28" applyNumberFormat="0" applyProtection="0">
      <alignment horizontal="left" vertical="center" indent="1"/>
    </xf>
    <xf numFmtId="4" fontId="45" fillId="25" borderId="27" applyNumberFormat="0" applyProtection="0">
      <alignment horizontal="left" vertical="center" indent="1"/>
    </xf>
    <xf numFmtId="4" fontId="45" fillId="19" borderId="27" applyNumberFormat="0" applyProtection="0">
      <alignment horizontal="left" vertical="center" indent="1"/>
    </xf>
    <xf numFmtId="0" fontId="10" fillId="19" borderId="27" applyNumberFormat="0" applyProtection="0">
      <alignment horizontal="left" vertical="center" indent="1"/>
    </xf>
    <xf numFmtId="0" fontId="10" fillId="26" borderId="27" applyNumberFormat="0" applyProtection="0">
      <alignment horizontal="left" vertical="center" indent="1"/>
    </xf>
    <xf numFmtId="0" fontId="10" fillId="18" borderId="27" applyNumberFormat="0" applyProtection="0">
      <alignment horizontal="left" vertical="center" indent="1"/>
    </xf>
    <xf numFmtId="0" fontId="10" fillId="23" borderId="27" applyNumberFormat="0" applyProtection="0">
      <alignment horizontal="left" vertical="center" indent="1"/>
    </xf>
    <xf numFmtId="4" fontId="22" fillId="25" borderId="27" applyNumberFormat="0" applyProtection="0">
      <alignment horizontal="right" vertical="center"/>
    </xf>
    <xf numFmtId="0" fontId="46" fillId="0" borderId="0"/>
    <xf numFmtId="1" fontId="11" fillId="0" borderId="0" applyFill="0" applyBorder="0" applyProtection="0">
      <alignment horizontal="center" vertical="center"/>
    </xf>
    <xf numFmtId="1" fontId="47" fillId="0" borderId="29">
      <alignment horizontal="right"/>
    </xf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30">
      <alignment vertical="center"/>
    </xf>
    <xf numFmtId="194" fontId="14" fillId="0" borderId="0" applyFill="0" applyBorder="0">
      <alignment horizontal="right"/>
    </xf>
    <xf numFmtId="0" fontId="12" fillId="0" borderId="31" applyNumberFormat="0" applyFont="0" applyFill="0" applyAlignment="0" applyProtection="0"/>
    <xf numFmtId="0" fontId="11" fillId="0" borderId="32"/>
    <xf numFmtId="4" fontId="11" fillId="0" borderId="33"/>
    <xf numFmtId="49" fontId="11" fillId="0" borderId="0" applyFill="0" applyBorder="0" applyProtection="0"/>
    <xf numFmtId="49" fontId="22" fillId="0" borderId="0" applyFill="0" applyBorder="0" applyAlignment="0"/>
    <xf numFmtId="195" fontId="10" fillId="0" borderId="0" applyFill="0" applyBorder="0" applyAlignment="0"/>
    <xf numFmtId="196" fontId="10" fillId="0" borderId="0" applyFill="0" applyBorder="0" applyAlignment="0"/>
    <xf numFmtId="0" fontId="11" fillId="0" borderId="11">
      <alignment horizontal="right"/>
    </xf>
    <xf numFmtId="0" fontId="50" fillId="0" borderId="0" applyFill="0" applyBorder="0" applyProtection="0">
      <alignment horizontal="left" vertical="top"/>
    </xf>
    <xf numFmtId="197" fontId="51" fillId="0" borderId="0">
      <alignment horizontal="left"/>
    </xf>
    <xf numFmtId="0" fontId="52" fillId="0" borderId="0">
      <alignment vertical="top"/>
    </xf>
    <xf numFmtId="4" fontId="11" fillId="0" borderId="17"/>
    <xf numFmtId="0" fontId="11" fillId="0" borderId="0">
      <alignment horizontal="left" vertical="center" wrapText="1"/>
    </xf>
    <xf numFmtId="198" fontId="37" fillId="0" borderId="0" applyFont="0" applyFill="0" applyBorder="0" applyAlignment="0" applyProtection="0"/>
    <xf numFmtId="199" fontId="37" fillId="0" borderId="0" applyFont="0" applyFill="0" applyBorder="0" applyAlignment="0" applyProtection="0"/>
    <xf numFmtId="40" fontId="12" fillId="0" borderId="0" applyFont="0" applyFill="0" applyBorder="0" applyProtection="0">
      <alignment horizontal="right" vertical="center"/>
    </xf>
    <xf numFmtId="16" fontId="12" fillId="0" borderId="0" applyFont="0" applyFill="0" applyBorder="0" applyProtection="0">
      <alignment horizontal="right" vertical="center"/>
    </xf>
    <xf numFmtId="0" fontId="14" fillId="0" borderId="34" applyFill="0" applyBorder="0" applyProtection="0">
      <alignment horizontal="center" vertical="justify" textRotation="90" wrapText="1"/>
    </xf>
    <xf numFmtId="200" fontId="10" fillId="0" borderId="0" applyFont="0" applyFill="0" applyBorder="0" applyAlignment="0" applyProtection="0"/>
    <xf numFmtId="201" fontId="10" fillId="0" borderId="0" applyFont="0" applyFill="0" applyBorder="0" applyAlignment="0" applyProtection="0"/>
    <xf numFmtId="1" fontId="12" fillId="0" borderId="0" applyNumberFormat="0" applyFont="0" applyFill="0" applyBorder="0" applyProtection="0">
      <alignment vertical="center"/>
    </xf>
    <xf numFmtId="1" fontId="32" fillId="0" borderId="0" applyFont="0" applyFill="0" applyBorder="0" applyProtection="0">
      <alignment horizontal="right" vertical="center"/>
    </xf>
    <xf numFmtId="0" fontId="28" fillId="0" borderId="0">
      <alignment wrapText="1"/>
    </xf>
    <xf numFmtId="49" fontId="53" fillId="0" borderId="0">
      <alignment horizontal="centerContinuous"/>
    </xf>
    <xf numFmtId="202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0" fontId="13" fillId="0" borderId="14">
      <alignment horizontal="left" vertical="center" wrapText="1"/>
    </xf>
    <xf numFmtId="0" fontId="45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" fillId="0" borderId="0"/>
    <xf numFmtId="0" fontId="54" fillId="0" borderId="0"/>
    <xf numFmtId="0" fontId="2" fillId="0" borderId="0"/>
    <xf numFmtId="0" fontId="21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4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204" fontId="10" fillId="0" borderId="0" applyFont="0" applyFill="0" applyBorder="0" applyAlignment="0" applyProtection="0"/>
    <xf numFmtId="0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10" fillId="0" borderId="0"/>
  </cellStyleXfs>
  <cellXfs count="67">
    <xf numFmtId="0" fontId="0" fillId="0" borderId="0" xfId="0"/>
    <xf numFmtId="0" fontId="2" fillId="0" borderId="0" xfId="1" applyFill="1"/>
    <xf numFmtId="49" fontId="3" fillId="0" borderId="0" xfId="0" applyNumberFormat="1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1" fontId="5" fillId="0" borderId="35" xfId="0" applyNumberFormat="1" applyFont="1" applyFill="1" applyBorder="1" applyAlignment="1">
      <alignment horizontal="center"/>
    </xf>
    <xf numFmtId="0" fontId="0" fillId="0" borderId="3" xfId="0" applyBorder="1"/>
    <xf numFmtId="49" fontId="7" fillId="0" borderId="4" xfId="0" applyNumberFormat="1" applyFont="1" applyFill="1" applyBorder="1" applyAlignment="1">
      <alignment horizontal="left" wrapText="1"/>
    </xf>
    <xf numFmtId="4" fontId="3" fillId="0" borderId="36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left"/>
    </xf>
    <xf numFmtId="49" fontId="7" fillId="0" borderId="6" xfId="0" applyNumberFormat="1" applyFont="1" applyFill="1" applyBorder="1" applyAlignment="1">
      <alignment horizontal="left" wrapText="1"/>
    </xf>
    <xf numFmtId="4" fontId="8" fillId="0" borderId="37" xfId="0" applyNumberFormat="1" applyFont="1" applyFill="1" applyBorder="1" applyAlignment="1">
      <alignment horizontal="right" wrapText="1"/>
    </xf>
    <xf numFmtId="0" fontId="0" fillId="0" borderId="5" xfId="0" applyBorder="1"/>
    <xf numFmtId="49" fontId="4" fillId="0" borderId="6" xfId="0" applyNumberFormat="1" applyFont="1" applyFill="1" applyBorder="1" applyAlignment="1">
      <alignment wrapText="1"/>
    </xf>
    <xf numFmtId="4" fontId="0" fillId="0" borderId="37" xfId="0" applyNumberFormat="1" applyFill="1" applyBorder="1"/>
    <xf numFmtId="49" fontId="9" fillId="0" borderId="5" xfId="0" applyNumberFormat="1" applyFont="1" applyFill="1" applyBorder="1" applyAlignment="1">
      <alignment horizontal="left" wrapText="1"/>
    </xf>
    <xf numFmtId="49" fontId="9" fillId="0" borderId="6" xfId="0" applyNumberFormat="1" applyFont="1" applyFill="1" applyBorder="1" applyAlignment="1">
      <alignment horizontal="left" wrapText="1"/>
    </xf>
    <xf numFmtId="0" fontId="0" fillId="0" borderId="6" xfId="0" applyBorder="1" applyAlignment="1">
      <alignment wrapText="1"/>
    </xf>
    <xf numFmtId="49" fontId="9" fillId="0" borderId="5" xfId="0" applyNumberFormat="1" applyFont="1" applyFill="1" applyBorder="1" applyAlignment="1">
      <alignment horizontal="left"/>
    </xf>
    <xf numFmtId="0" fontId="0" fillId="0" borderId="7" xfId="0" applyBorder="1"/>
    <xf numFmtId="49" fontId="7" fillId="0" borderId="8" xfId="0" applyNumberFormat="1" applyFont="1" applyFill="1" applyBorder="1" applyAlignment="1">
      <alignment horizontal="left" wrapText="1"/>
    </xf>
    <xf numFmtId="4" fontId="8" fillId="0" borderId="38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4" fontId="0" fillId="0" borderId="0" xfId="0" applyNumberFormat="1" applyFill="1"/>
    <xf numFmtId="49" fontId="7" fillId="0" borderId="4" xfId="0" applyNumberFormat="1" applyFont="1" applyFill="1" applyBorder="1" applyAlignment="1">
      <alignment horizontal="left"/>
    </xf>
    <xf numFmtId="4" fontId="0" fillId="0" borderId="39" xfId="0" applyNumberFormat="1" applyFill="1" applyBorder="1"/>
    <xf numFmtId="0" fontId="6" fillId="0" borderId="5" xfId="0" applyFont="1" applyBorder="1"/>
    <xf numFmtId="49" fontId="7" fillId="0" borderId="5" xfId="0" applyNumberFormat="1" applyFont="1" applyFill="1" applyBorder="1" applyAlignment="1">
      <alignment horizontal="left" wrapText="1"/>
    </xf>
    <xf numFmtId="4" fontId="5" fillId="0" borderId="0" xfId="0" applyNumberFormat="1" applyFont="1" applyFill="1"/>
    <xf numFmtId="49" fontId="9" fillId="0" borderId="30" xfId="0" applyNumberFormat="1" applyFont="1" applyFill="1" applyBorder="1" applyAlignment="1">
      <alignment horizontal="left" wrapText="1"/>
    </xf>
    <xf numFmtId="0" fontId="4" fillId="0" borderId="30" xfId="0" applyFont="1" applyBorder="1" applyAlignment="1">
      <alignment wrapText="1"/>
    </xf>
    <xf numFmtId="49" fontId="4" fillId="0" borderId="30" xfId="0" applyNumberFormat="1" applyFont="1" applyFill="1" applyBorder="1" applyAlignment="1">
      <alignment horizontal="left" wrapText="1"/>
    </xf>
    <xf numFmtId="49" fontId="7" fillId="0" borderId="40" xfId="0" applyNumberFormat="1" applyFont="1" applyFill="1" applyBorder="1" applyAlignment="1">
      <alignment horizontal="left" wrapText="1"/>
    </xf>
    <xf numFmtId="49" fontId="3" fillId="0" borderId="41" xfId="0" applyNumberFormat="1" applyFont="1" applyFill="1" applyBorder="1" applyAlignment="1">
      <alignment horizontal="left" wrapText="1"/>
    </xf>
    <xf numFmtId="49" fontId="3" fillId="0" borderId="30" xfId="0" applyNumberFormat="1" applyFont="1" applyFill="1" applyBorder="1" applyAlignment="1">
      <alignment horizontal="left" wrapText="1"/>
    </xf>
    <xf numFmtId="49" fontId="8" fillId="0" borderId="30" xfId="0" applyNumberFormat="1" applyFont="1" applyFill="1" applyBorder="1" applyAlignment="1">
      <alignment horizontal="left" wrapText="1"/>
    </xf>
    <xf numFmtId="0" fontId="0" fillId="0" borderId="30" xfId="0" applyBorder="1" applyAlignment="1">
      <alignment wrapText="1"/>
    </xf>
    <xf numFmtId="49" fontId="7" fillId="0" borderId="30" xfId="0" applyNumberFormat="1" applyFont="1" applyFill="1" applyBorder="1" applyAlignment="1">
      <alignment horizontal="left" wrapText="1"/>
    </xf>
    <xf numFmtId="0" fontId="0" fillId="0" borderId="0" xfId="0" applyAlignment="1"/>
    <xf numFmtId="0" fontId="0" fillId="0" borderId="0" xfId="0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4" fontId="8" fillId="0" borderId="0" xfId="0" applyNumberFormat="1" applyFont="1" applyFill="1" applyBorder="1" applyAlignment="1">
      <alignment horizontal="right" wrapText="1"/>
    </xf>
    <xf numFmtId="2" fontId="0" fillId="0" borderId="3" xfId="0" applyNumberFormat="1" applyBorder="1"/>
    <xf numFmtId="2" fontId="3" fillId="0" borderId="41" xfId="0" applyNumberFormat="1" applyFont="1" applyFill="1" applyBorder="1" applyAlignment="1">
      <alignment horizontal="left" wrapText="1"/>
    </xf>
    <xf numFmtId="2" fontId="0" fillId="0" borderId="5" xfId="0" applyNumberFormat="1" applyBorder="1"/>
    <xf numFmtId="2" fontId="3" fillId="0" borderId="30" xfId="0" applyNumberFormat="1" applyFont="1" applyFill="1" applyBorder="1" applyAlignment="1">
      <alignment horizontal="left" wrapText="1"/>
    </xf>
    <xf numFmtId="2" fontId="8" fillId="0" borderId="30" xfId="0" applyNumberFormat="1" applyFont="1" applyFill="1" applyBorder="1" applyAlignment="1">
      <alignment horizontal="left" wrapText="1"/>
    </xf>
    <xf numFmtId="2" fontId="0" fillId="0" borderId="30" xfId="0" applyNumberFormat="1" applyBorder="1" applyAlignment="1">
      <alignment wrapText="1"/>
    </xf>
    <xf numFmtId="2" fontId="7" fillId="0" borderId="30" xfId="0" applyNumberFormat="1" applyFont="1" applyFill="1" applyBorder="1" applyAlignment="1">
      <alignment horizontal="left" wrapText="1"/>
    </xf>
    <xf numFmtId="2" fontId="9" fillId="0" borderId="30" xfId="0" applyNumberFormat="1" applyFont="1" applyFill="1" applyBorder="1" applyAlignment="1">
      <alignment horizontal="left" wrapText="1"/>
    </xf>
    <xf numFmtId="2" fontId="0" fillId="0" borderId="7" xfId="0" applyNumberFormat="1" applyBorder="1"/>
    <xf numFmtId="2" fontId="7" fillId="0" borderId="40" xfId="0" applyNumberFormat="1" applyFont="1" applyFill="1" applyBorder="1" applyAlignment="1">
      <alignment horizontal="left" wrapText="1"/>
    </xf>
    <xf numFmtId="206" fontId="0" fillId="0" borderId="39" xfId="0" applyNumberFormat="1" applyFill="1" applyBorder="1"/>
    <xf numFmtId="206" fontId="0" fillId="0" borderId="37" xfId="0" applyNumberFormat="1" applyFill="1" applyBorder="1"/>
    <xf numFmtId="206" fontId="8" fillId="0" borderId="37" xfId="1" applyNumberFormat="1" applyFont="1" applyFill="1" applyBorder="1" applyAlignment="1">
      <alignment horizontal="right" wrapText="1"/>
    </xf>
    <xf numFmtId="206" fontId="2" fillId="15" borderId="37" xfId="1" applyNumberFormat="1" applyFill="1" applyBorder="1"/>
    <xf numFmtId="206" fontId="2" fillId="16" borderId="37" xfId="1" applyNumberFormat="1" applyFill="1" applyBorder="1"/>
    <xf numFmtId="206" fontId="2" fillId="0" borderId="37" xfId="1" applyNumberFormat="1" applyFill="1" applyBorder="1"/>
    <xf numFmtId="206" fontId="55" fillId="0" borderId="38" xfId="1" applyNumberFormat="1" applyFont="1" applyFill="1" applyBorder="1" applyAlignment="1">
      <alignment wrapText="1"/>
    </xf>
    <xf numFmtId="4" fontId="8" fillId="0" borderId="6" xfId="1" applyNumberFormat="1" applyFont="1" applyFill="1" applyBorder="1" applyAlignment="1">
      <alignment horizontal="right" wrapText="1"/>
    </xf>
    <xf numFmtId="4" fontId="2" fillId="0" borderId="6" xfId="1" applyNumberFormat="1" applyFill="1" applyBorder="1"/>
    <xf numFmtId="4" fontId="2" fillId="0" borderId="6" xfId="1" applyNumberFormat="1" applyFill="1" applyBorder="1" applyAlignment="1">
      <alignment horizontal="right"/>
    </xf>
    <xf numFmtId="4" fontId="2" fillId="0" borderId="4" xfId="1" applyNumberFormat="1" applyFill="1" applyBorder="1"/>
    <xf numFmtId="4" fontId="4" fillId="0" borderId="6" xfId="1" applyNumberFormat="1" applyFont="1" applyFill="1" applyBorder="1" applyAlignment="1">
      <alignment horizontal="right" wrapText="1"/>
    </xf>
    <xf numFmtId="4" fontId="2" fillId="0" borderId="8" xfId="1" applyNumberFormat="1" applyFill="1" applyBorder="1"/>
    <xf numFmtId="194" fontId="8" fillId="0" borderId="38" xfId="0" applyNumberFormat="1" applyFont="1" applyFill="1" applyBorder="1" applyAlignment="1">
      <alignment horizontal="right" wrapText="1"/>
    </xf>
  </cellXfs>
  <cellStyles count="262">
    <cellStyle name="=C:\WINDOWS\SYSTEM32\COMMAND.COM" xfId="2"/>
    <cellStyle name="•W€_laroux" xfId="3"/>
    <cellStyle name="20% - Έμφαση1 2" xfId="4"/>
    <cellStyle name="20% - Έμφαση1 3" xfId="5"/>
    <cellStyle name="20% - Έμφαση1 4" xfId="6"/>
    <cellStyle name="20% - Έμφαση2 2" xfId="7"/>
    <cellStyle name="20% - Έμφαση2 3" xfId="8"/>
    <cellStyle name="20% - Έμφαση2 4" xfId="9"/>
    <cellStyle name="20% - Έμφαση3 2" xfId="10"/>
    <cellStyle name="20% - Έμφαση3 3" xfId="11"/>
    <cellStyle name="20% - Έμφαση3 4" xfId="12"/>
    <cellStyle name="20% - Έμφαση4 2" xfId="13"/>
    <cellStyle name="20% - Έμφαση4 3" xfId="14"/>
    <cellStyle name="20% - Έμφαση4 4" xfId="15"/>
    <cellStyle name="20% - Έμφαση5 2" xfId="16"/>
    <cellStyle name="20% - Έμφαση5 3" xfId="17"/>
    <cellStyle name="20% - Έμφαση5 4" xfId="18"/>
    <cellStyle name="20% - Έμφαση6 2" xfId="19"/>
    <cellStyle name="20% - Έμφαση6 3" xfId="20"/>
    <cellStyle name="20% - Έμφαση6 4" xfId="21"/>
    <cellStyle name="40% - Έμφαση1 2" xfId="22"/>
    <cellStyle name="40% - Έμφαση1 3" xfId="23"/>
    <cellStyle name="40% - Έμφαση1 4" xfId="24"/>
    <cellStyle name="40% - Έμφαση2 2" xfId="25"/>
    <cellStyle name="40% - Έμφαση2 3" xfId="26"/>
    <cellStyle name="40% - Έμφαση2 4" xfId="27"/>
    <cellStyle name="40% - Έμφαση3 2" xfId="28"/>
    <cellStyle name="40% - Έμφαση3 3" xfId="29"/>
    <cellStyle name="40% - Έμφαση3 4" xfId="30"/>
    <cellStyle name="40% - Έμφαση4 2" xfId="31"/>
    <cellStyle name="40% - Έμφαση4 3" xfId="32"/>
    <cellStyle name="40% - Έμφαση4 4" xfId="33"/>
    <cellStyle name="40% - Έμφαση5 2" xfId="34"/>
    <cellStyle name="40% - Έμφαση5 3" xfId="35"/>
    <cellStyle name="40% - Έμφαση5 4" xfId="36"/>
    <cellStyle name="40% - Έμφαση6 2" xfId="37"/>
    <cellStyle name="40% - Έμφαση6 3" xfId="38"/>
    <cellStyle name="40% - Έμφαση6 4" xfId="39"/>
    <cellStyle name="B-DownLine" xfId="40"/>
    <cellStyle name="blanka" xfId="41"/>
    <cellStyle name="B-NoBorders" xfId="42"/>
    <cellStyle name="BORDER" xfId="43"/>
    <cellStyle name="broj" xfId="44"/>
    <cellStyle name="broj Right Indent" xfId="45"/>
    <cellStyle name="broj-tit" xfId="46"/>
    <cellStyle name="B-Time" xfId="47"/>
    <cellStyle name="B-UpLine" xfId="48"/>
    <cellStyle name="B-UpRight" xfId="49"/>
    <cellStyle name="Calc Currency (0)" xfId="50"/>
    <cellStyle name="Calc Currency (2)" xfId="51"/>
    <cellStyle name="Calc Percent (0)" xfId="52"/>
    <cellStyle name="Calc Percent (1)" xfId="53"/>
    <cellStyle name="Calc Percent (2)" xfId="54"/>
    <cellStyle name="Calc Units (0)" xfId="55"/>
    <cellStyle name="Calc Units (1)" xfId="56"/>
    <cellStyle name="Calc Units (2)" xfId="57"/>
    <cellStyle name="Center" xfId="58"/>
    <cellStyle name="CenterAcross" xfId="59"/>
    <cellStyle name="CenterText" xfId="60"/>
    <cellStyle name="Collegamento ipertestuale" xfId="61"/>
    <cellStyle name="Color" xfId="62"/>
    <cellStyle name="ColorGray" xfId="63"/>
    <cellStyle name="Comma  - Style1" xfId="64"/>
    <cellStyle name="Comma  - Style2" xfId="65"/>
    <cellStyle name="Comma  - Style3" xfId="66"/>
    <cellStyle name="Comma  - Style4" xfId="67"/>
    <cellStyle name="Comma  - Style5" xfId="68"/>
    <cellStyle name="Comma  - Style6" xfId="69"/>
    <cellStyle name="Comma  - Style7" xfId="70"/>
    <cellStyle name="Comma  - Style8" xfId="71"/>
    <cellStyle name="Comma [00]" xfId="72"/>
    <cellStyle name="Comma 2" xfId="73"/>
    <cellStyle name="Comma 2 2" xfId="74"/>
    <cellStyle name="Comma 3" xfId="75"/>
    <cellStyle name="Comma 4" xfId="76"/>
    <cellStyle name="Comma 5" xfId="77"/>
    <cellStyle name="Comma 6" xfId="78"/>
    <cellStyle name="Comma 7" xfId="79"/>
    <cellStyle name="Curr_00" xfId="80"/>
    <cellStyle name="Currency [00]" xfId="81"/>
    <cellStyle name="Currency Right Indent" xfId="82"/>
    <cellStyle name="date" xfId="83"/>
    <cellStyle name="Date Short" xfId="84"/>
    <cellStyle name="DateNoBorder" xfId="85"/>
    <cellStyle name="detail_num" xfId="86"/>
    <cellStyle name="Dezimal [0]_results" xfId="87"/>
    <cellStyle name="Dezimal_results" xfId="88"/>
    <cellStyle name="DownBorder" xfId="89"/>
    <cellStyle name="E&amp;Y House" xfId="90"/>
    <cellStyle name="Empty" xfId="91"/>
    <cellStyle name="Enter Currency (0)" xfId="92"/>
    <cellStyle name="Enter Currency (2)" xfId="93"/>
    <cellStyle name="Enter Units (0)" xfId="94"/>
    <cellStyle name="Enter Units (1)" xfId="95"/>
    <cellStyle name="Enter Units (2)" xfId="96"/>
    <cellStyle name="Euro" xfId="97"/>
    <cellStyle name="Euro 2" xfId="98"/>
    <cellStyle name="Excel Built-in Normal" xfId="99"/>
    <cellStyle name="Excel Built-in Normal 2" xfId="100"/>
    <cellStyle name="Exchange" xfId="101"/>
    <cellStyle name="Formula" xfId="102"/>
    <cellStyle name="Gray" xfId="103"/>
    <cellStyle name="Grey" xfId="104"/>
    <cellStyle name="Header1" xfId="105"/>
    <cellStyle name="Header2" xfId="106"/>
    <cellStyle name="Heading" xfId="107"/>
    <cellStyle name="Head-Normal" xfId="108"/>
    <cellStyle name="H-Normal" xfId="109"/>
    <cellStyle name="H-NormalWrap" xfId="110"/>
    <cellStyle name="H-Positions" xfId="111"/>
    <cellStyle name="H-Title" xfId="112"/>
    <cellStyle name="H-Totals" xfId="113"/>
    <cellStyle name="IDLEditWorkbookLocalCurrency" xfId="114"/>
    <cellStyle name="InDate" xfId="115"/>
    <cellStyle name="Inflation" xfId="116"/>
    <cellStyle name="Input [yellow]" xfId="117"/>
    <cellStyle name="L-Bottom" xfId="118"/>
    <cellStyle name="LD-Border" xfId="119"/>
    <cellStyle name="Link Currency (0)" xfId="120"/>
    <cellStyle name="Link Currency (2)" xfId="121"/>
    <cellStyle name="Link Units (0)" xfId="122"/>
    <cellStyle name="Link Units (1)" xfId="123"/>
    <cellStyle name="Link Units (2)" xfId="124"/>
    <cellStyle name="LR-Border" xfId="125"/>
    <cellStyle name="LRD-Border" xfId="126"/>
    <cellStyle name="L-T-B Border" xfId="127"/>
    <cellStyle name="L-T-B-Border" xfId="128"/>
    <cellStyle name="LT-Border" xfId="129"/>
    <cellStyle name="LTR-Border" xfId="130"/>
    <cellStyle name="Migliaia (0)_VERA" xfId="131"/>
    <cellStyle name="Migliaia_VERA" xfId="132"/>
    <cellStyle name="Milliers [0]_IBNR" xfId="133"/>
    <cellStyle name="Milliers_IBNR" xfId="134"/>
    <cellStyle name="Monetaire [0]_IBNR" xfId="135"/>
    <cellStyle name="Monetaire_IBNR" xfId="136"/>
    <cellStyle name="N_Input" xfId="137"/>
    <cellStyle name="name_firma" xfId="138"/>
    <cellStyle name="NewForm" xfId="139"/>
    <cellStyle name="NewForm1" xfId="140"/>
    <cellStyle name="NoFormating" xfId="141"/>
    <cellStyle name="Normal" xfId="0" builtinId="0"/>
    <cellStyle name="Normal - Style1" xfId="142"/>
    <cellStyle name="Normal 2" xfId="1"/>
    <cellStyle name="Normal 2 2" xfId="143"/>
    <cellStyle name="Normal 3" xfId="144"/>
    <cellStyle name="Normal 4" xfId="145"/>
    <cellStyle name="Normale_VERA" xfId="146"/>
    <cellStyle name="number" xfId="147"/>
    <cellStyle name="number-no border" xfId="148"/>
    <cellStyle name="Œ…‹æØ‚è [0.00]_laroux" xfId="149"/>
    <cellStyle name="Œ…‹æØ‚è_laroux" xfId="150"/>
    <cellStyle name="P_Input" xfId="151"/>
    <cellStyle name="ParaBirimi [0]_results" xfId="152"/>
    <cellStyle name="ParaBirimi_results" xfId="153"/>
    <cellStyle name="Percent (0)" xfId="154"/>
    <cellStyle name="Percent [0]" xfId="155"/>
    <cellStyle name="Percent [00]" xfId="156"/>
    <cellStyle name="Percent [2]" xfId="157"/>
    <cellStyle name="Percent 2" xfId="158"/>
    <cellStyle name="Percent Right Indent" xfId="159"/>
    <cellStyle name="PrePop Currency (0)" xfId="160"/>
    <cellStyle name="PrePop Currency (2)" xfId="161"/>
    <cellStyle name="PrePop Units (0)" xfId="162"/>
    <cellStyle name="PrePop Units (1)" xfId="163"/>
    <cellStyle name="PrePop Units (2)" xfId="164"/>
    <cellStyle name="proc1" xfId="165"/>
    <cellStyle name="proc1 Right Indent" xfId="166"/>
    <cellStyle name="proc2" xfId="167"/>
    <cellStyle name="proc2   Right Indent" xfId="168"/>
    <cellStyle name="proc3" xfId="169"/>
    <cellStyle name="proc3  Right Indent" xfId="170"/>
    <cellStyle name="Rate" xfId="171"/>
    <cellStyle name="R-Bottom" xfId="172"/>
    <cellStyle name="RD-Border" xfId="173"/>
    <cellStyle name="R-orienation" xfId="174"/>
    <cellStyle name="RT-Border" xfId="175"/>
    <cellStyle name="SAPBEXchaText" xfId="176"/>
    <cellStyle name="SAPBEXfilterDrill" xfId="177"/>
    <cellStyle name="SAPBEXfilterItem" xfId="178"/>
    <cellStyle name="SAPBEXheaderItem" xfId="179"/>
    <cellStyle name="SAPBEXheaderText" xfId="180"/>
    <cellStyle name="SAPBEXHLevel0" xfId="181"/>
    <cellStyle name="SAPBEXHLevel1" xfId="182"/>
    <cellStyle name="SAPBEXHLevel2" xfId="183"/>
    <cellStyle name="SAPBEXHLevel3" xfId="184"/>
    <cellStyle name="SAPBEXstdData" xfId="185"/>
    <cellStyle name="SAPBEXtitle" xfId="186"/>
    <cellStyle name="shifar_header" xfId="187"/>
    <cellStyle name="spravki" xfId="188"/>
    <cellStyle name="Standard 3" xfId="189"/>
    <cellStyle name="STYL1 - Style1" xfId="190"/>
    <cellStyle name="STYL2 - Style2" xfId="191"/>
    <cellStyle name="STYL3 - Style3" xfId="192"/>
    <cellStyle name="STYL4 - Style4" xfId="193"/>
    <cellStyle name="STYL5 - Style5" xfId="194"/>
    <cellStyle name="T-B-Border" xfId="195"/>
    <cellStyle name="TBI" xfId="196"/>
    <cellStyle name="T-Border" xfId="197"/>
    <cellStyle name="TDL-Border" xfId="198"/>
    <cellStyle name="TDR-Border" xfId="199"/>
    <cellStyle name="Text" xfId="200"/>
    <cellStyle name="Text Indent A" xfId="201"/>
    <cellStyle name="Text Indent B" xfId="202"/>
    <cellStyle name="Text Indent C" xfId="203"/>
    <cellStyle name="TextRight" xfId="204"/>
    <cellStyle name="Tickmark" xfId="205"/>
    <cellStyle name="Unit" xfId="206"/>
    <cellStyle name="Update" xfId="207"/>
    <cellStyle name="UpDownLine" xfId="208"/>
    <cellStyle name="V-Across" xfId="209"/>
    <cellStyle name="Valuta (0)_VERA" xfId="210"/>
    <cellStyle name="Valuta_VERA" xfId="211"/>
    <cellStyle name="V-Currency" xfId="212"/>
    <cellStyle name="V-Date" xfId="213"/>
    <cellStyle name="ver1" xfId="214"/>
    <cellStyle name="Virgül [0]_results" xfId="215"/>
    <cellStyle name="Virgül_results" xfId="216"/>
    <cellStyle name="V-Normal" xfId="217"/>
    <cellStyle name="V-Number" xfId="218"/>
    <cellStyle name="Wrap" xfId="219"/>
    <cellStyle name="WrapTitle" xfId="220"/>
    <cellStyle name="Wδhrung [0]_results" xfId="221"/>
    <cellStyle name="Wδhrung_results" xfId="222"/>
    <cellStyle name="zastrnadzor" xfId="223"/>
    <cellStyle name="Βασικό_Φύλλο1" xfId="224"/>
    <cellStyle name="Κανονικό 10" xfId="225"/>
    <cellStyle name="Κανονικό 11" xfId="226"/>
    <cellStyle name="Κανονικό 12" xfId="227"/>
    <cellStyle name="Κανονικό 13" xfId="228"/>
    <cellStyle name="Κανονικό 2" xfId="229"/>
    <cellStyle name="Κανονικό 2 2" xfId="230"/>
    <cellStyle name="Κανονικό 2 2 2" xfId="231"/>
    <cellStyle name="Κανονικό 3" xfId="232"/>
    <cellStyle name="Κανονικό 3 2" xfId="233"/>
    <cellStyle name="Κανονικό 3 3" xfId="234"/>
    <cellStyle name="Κανονικό 3_FastTrack_DRAFT5.1" xfId="235"/>
    <cellStyle name="Κανονικό 4" xfId="236"/>
    <cellStyle name="Κανονικό 4 2" xfId="237"/>
    <cellStyle name="Κανονικό 5" xfId="238"/>
    <cellStyle name="Κανονικό 5 2" xfId="239"/>
    <cellStyle name="Κανονικό 6" xfId="240"/>
    <cellStyle name="Κανονικό 6 2" xfId="241"/>
    <cellStyle name="Κανονικό 7" xfId="242"/>
    <cellStyle name="Κανονικό 8" xfId="243"/>
    <cellStyle name="Κανονικό 9" xfId="244"/>
    <cellStyle name="Κόμμα 2" xfId="245"/>
    <cellStyle name="Κόμμα 3" xfId="246"/>
    <cellStyle name="Κόμμα 3 2" xfId="247"/>
    <cellStyle name="Κόμμα 4" xfId="248"/>
    <cellStyle name="Κόμμα 5" xfId="249"/>
    <cellStyle name="Νόμισμα 2" xfId="250"/>
    <cellStyle name="Ποσοστό 2" xfId="251"/>
    <cellStyle name="Ποσοστό 2 2" xfId="252"/>
    <cellStyle name="Σημείωση 2" xfId="253"/>
    <cellStyle name="Σημείωση 2 2" xfId="254"/>
    <cellStyle name="Σημείωση 3" xfId="255"/>
    <cellStyle name="Σημείωση 3 2" xfId="256"/>
    <cellStyle name="Σημείωση 4" xfId="257"/>
    <cellStyle name="Σημείωση 4 2" xfId="258"/>
    <cellStyle name="Σημείωση 5" xfId="259"/>
    <cellStyle name="Σημείωση 5 2" xfId="260"/>
    <cellStyle name="Στυλ 1" xfId="2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gkountara\My%20Documents\Annual%20Report\&#917;&#932;&#919;&#931;&#921;&#913;_&#917;&#922;&#920;&#917;&#931;&#919;_&#932;&#917;&#923;&#921;&#922;&#92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AX/limitaccess/Portfoli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vlachos/Local%20Settings/Temporary%20Internet%20Files/Content.Outlook/2B0RNE0P/&#928;&#945;&#961;&#945;&#947;&#969;&#947;&#942;_&#928;&#943;&#957;&#945;&#954;&#945;&#962;_NEW_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VelosGroup/Aegeon/Accounting/MAZARS/&#913;&#921;&#915;&#913;&#921;&#927;&#925;/2011/CLOSING%202011/31.12.2011/&#917;&#928;&#927;&#928;&#932;&#921;&#922;&#927;&#931;%20&#921;&#931;&#927;&#923;&#927;&#915;&#921;&#931;&#924;&#927;&#931;/&#917;&#960;&#959;&#960;&#964;&#953;&#954;&#972;&#962;%20&#921;&#963;&#959;&#955;&#959;&#947;&#953;&#963;&#956;&#972;&#962;%20(Fast%20Track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931;&#933;&#925;&#927;&#928;&#932;&#921;&#922;&#917;&#931;%2031-12-13%20&#913;&#929;&#935;&#917;&#921;&#927;%20&#917;&#929;&#915;&#913;&#931;&#921;&#913;&#93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divisions2\Sites\AdministrationDiv\FinanceDiv\GLISector\DocLib\&#932;&#924;&#919;&#924;&#913;%20&#927;&#921;&#922;.&#922;&#913;&#932;\&#928;&#913;&#922;&#917;&#932;&#913;%20&#917;&#932;&#917;%20&#916;&#928;&#935;&#928;\2011\06.2011\150%20AEE&#915;&#913;%2030%2006%202011%20%2024%2008%2011%20s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divisions2\GeneralAccountDiv\GeneralBillSector\DocLib\&#932;&#924;&#919;&#924;&#913;%20&#927;&#921;&#922;.&#922;&#913;&#932;\&#920;&#933;&#915;&#913;&#932;&#929;&#921;&#922;&#917;&#931;\CYPRUS\31.12.2010\Solvency\Life%20Forms%2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/Received/FastTrackReporting_30.9.2011_2/P&amp;I%20FastTrack_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pastras\Local%20Settings\Temporary%20Internet%20Files\Content.Outlook\3FX80ZJN\controldeltio_final%202012_unprotec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3_DIE-OIKONOMIKWN/13_10_&#932;&#927;&#924;_&#915;&#917;&#925;_&#923;&#927;&#915;&#913;&#929;_&#921;&#931;&#927;&#923;/&#932;&#924;&#919;&#924;&#913;%20&#927;&#921;&#922;.&#922;&#913;&#932;&#913;&#931;&#932;&#913;&#931;&#917;&#937;&#925;/&#928;&#913;&#922;&#917;&#932;&#913;%20&#917;&#932;&#917;%20&#916;&#928;&#935;&#928;/2009/30.06.09/MAPPING/150%20AEE&#915;&#913;%20IFRS%2031.03.2009%20draft%2021.04.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divisions2\GeneralAccountDiv\GeneralBillSector\DocLib\&#932;&#924;&#919;&#924;&#913;%20&#927;&#921;&#922;.&#922;&#913;&#932;\&#920;&#933;&#915;&#913;&#932;&#929;&#921;&#922;&#917;&#931;\CYPRUS\31.12.2010\Solvency\GB%20Forms%201%20-%20AR41%20-%20AR4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divisions2\GeneralAccountDiv\GeneralBillSector\DocLib\&#932;&#924;&#919;&#924;&#913;%20&#927;&#921;&#922;.&#922;&#913;&#932;\&#920;&#933;&#915;&#913;&#932;&#929;&#921;&#922;&#917;&#931;\CYPRUS\31.12.2010\Solvency\MSM%20Lf%20as%20at%2031-12-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/Received/&#913;&#963;&#966;.&#932;&#959;&#960;&#959;&#952;.&#917;&#955;.&#928;&#949;&#961;&#953;&#959;&#965;&#963;.&#913;&#957;&#945;&#966;.UL/&#933;&#960;&#972;&#948;&#949;&#953;&#947;&#956;&#945;/&#924;&#951;&#964;&#961;&#969;&#959;%20V20DRAFT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</sheetNames>
    <sheetDataSet>
      <sheetData sheetId="0"/>
      <sheetData sheetId="1"/>
      <sheetData sheetId="2"/>
      <sheetData sheetId="3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Ασφαλιστική"/>
      <sheetName val="Περιεχόμενα"/>
      <sheetName val="Ι.Α.Β. Γενικά Στοιχεία ΔΣ Υπευθ"/>
      <sheetName val="Ι.Γ. Γενικά Στοιχεία Ιδία Κράτ"/>
      <sheetName val="Ι.Δ.Ε. Γενικά Στοιχεία Προσ Πωλ"/>
      <sheetName val="ΙΙ. Ιδία Κράτηση"/>
      <sheetName val="IV.B. Ανάλυση Αποθεμάτων Ζωής"/>
      <sheetName val="IV.Γ. Ανάλυση υπολογ. μερισμ."/>
      <sheetName val="IV.Δ. Βεβαίωση Αναλογιστή"/>
      <sheetName val="ΙV.Ε.1 Πραγ ΑΜΔΑ I3 IV2"/>
      <sheetName val="ΙV.Ε.2 Τεχν_Αποθ_Κινδ_σε_Ισχυ"/>
      <sheetName val="ΙV.Ε.3i Φάκελο προς Φάκελο"/>
      <sheetName val="ΙV.Ε.3ii Απόθ Εκκρεμ Ζημ IBNR"/>
      <sheetName val="ΙV.Ε.3iii Run_Off"/>
      <sheetName val="IV.Ε.5 Μεγάλες Έκτακτ Ζημ"/>
      <sheetName val="ΙV.Ε.6 Πληρωθείσες αποζημ"/>
      <sheetName val="VI.1.2. Τεχνικός Λογαρ"/>
      <sheetName val="VII_Στοιχεία_Κλάδ_ζημιών (1)"/>
      <sheetName val="VII_Στοιχεία_Κλάδ_ζημιών (2)"/>
      <sheetName val="VII_Στοιχεία_Συνοπτ_Κλάδ_Ζωής"/>
      <sheetName val="VII. Στοιχεία_Αναλυτ_Κλάδ_Ζωής"/>
      <sheetName val="VII_Στοιχ_Unit_Linked"/>
      <sheetName val="VII_Στοιχ_Κεφαλαιοπ"/>
      <sheetName val="VII. Στοιχεία_DAF"/>
      <sheetName val="VII_Στοιχ_Ι3_ΙV2_ατομ"/>
      <sheetName val="ID"/>
      <sheetName val="Ασφαλιστικέ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">
          <cell r="A1" t="str">
            <v>Επιλέξτε Ασφαλιστική επιχείρηση από λίστα</v>
          </cell>
        </row>
        <row r="2">
          <cell r="A2" t="str">
            <v>AIGAION ΑΝΏΝΥΜΗ ΑΣΦΑΛΙΣΤΙΚΉ ΕΤΑΙΡΊΑ</v>
          </cell>
        </row>
        <row r="3">
          <cell r="A3" t="str">
            <v>ALLIANZ ΕΛΛΆΣ ΑΝΏΝΥΜΗ ΑΣΦΑΛΙΣΤΙΚΉ ΕΤΑΙΡΊΑ</v>
          </cell>
        </row>
        <row r="4">
          <cell r="A4" t="str">
            <v>ALPHALIFE ΑΝΏΝΥΜΟΣ ΑΣΦΑΛΙΣΤΙΚΉ ΕΤΑΙΡΊΑ ΖΩΉΣ</v>
          </cell>
        </row>
        <row r="5">
          <cell r="A5" t="str">
            <v>AMERICAN LIFE INSURANCE COMPANY</v>
          </cell>
        </row>
        <row r="6">
          <cell r="A6" t="str">
            <v>AXA ΑΣΦΑΛΙΣΤΙΚΗ Α.Ε.</v>
          </cell>
        </row>
        <row r="7">
          <cell r="A7" t="str">
            <v>CREDIT AGRICOLE INSURANCE ΑΝΏΝΥΜΗ ΕΤΑΙΡΕΊΑ ΓΕΝΙΚΏΝ ΑΣΦΑΛΊΣΕΩΝ</v>
          </cell>
        </row>
        <row r="8">
          <cell r="A8" t="str">
            <v>CREDIT AGRICOLE ΑΝΩΝΥΜΗ ΑΣΦΑΛΙΣΤΙΚΗ ΕΤΑΙΡΕΙΑ ΖΩΗΣ</v>
          </cell>
        </row>
        <row r="9">
          <cell r="A9" t="str">
            <v>DAS ΗELLAS ΑΝΏΝΥΜΗ ΑΣΦΑΛΙΣΤΙΚΉ ΕΤΑΙΡΕΊΑ ΓΕΝΙΚΉΣ ΝΟΜΙΚΉΣ ΠΡΟΣΤΑΣΊΑΣ</v>
          </cell>
        </row>
        <row r="10">
          <cell r="A10" t="str">
            <v>DIREKTA ΑΝΩΝΥΜΗ ΑΣΦΑΛΙΣΤΙΚΗ ΕΤΑΙΡΙΑ ΓΕΝΙΚΩΝ ΑΣΦΑΛΙΣΕΩΝ</v>
          </cell>
        </row>
        <row r="11">
          <cell r="A11" t="str">
            <v>EFG EUROLIFE Α.Ε.Α.Z.</v>
          </cell>
        </row>
        <row r="12">
          <cell r="A12" t="str">
            <v>EFG EUROLIFE Α.Ε.Γ.Α.</v>
          </cell>
        </row>
        <row r="13">
          <cell r="A13" t="str">
            <v>ERGO ΑΝΩΝΥΜΗ ΑΣΦΑΛΙΣΤΙΚΗ ΕΤΑΙΡΙΑ ΖΗΜΙΩΝ</v>
          </cell>
        </row>
        <row r="14">
          <cell r="A14" t="str">
            <v>ERGO ΑΝΩΝΥΜΗ ΑΣΦΑΛΙΣΤΙΚΗ ΕΤΑΙΡΙΑ ΖΩΗΣ</v>
          </cell>
        </row>
        <row r="15">
          <cell r="A15" t="str">
            <v>EULER HERMES EMPORIKI ΑΝΏΝΥΜΗ ΑΣΦΑΛΙΣΤΙΚΉ ΕΤΑΙΡΕΊΑ ΠΙΣΤΏΣΕΩΝ</v>
          </cell>
        </row>
        <row r="16">
          <cell r="A16" t="str">
            <v>EVIMA GROUP ΑΝΏΝΥΜΗ ΑΣΦΑΛΙΣΤΙΚΉ ΕΤΑΙΡΕΊΑ</v>
          </cell>
        </row>
        <row r="17">
          <cell r="A17" t="str">
            <v>GENERALI HELLAS ΑΝΩΝΥΜΟΣ ΑΣΦΑΛΙΣΤΙΚΗ ΕΤΑΙΡΕΙΑ</v>
          </cell>
        </row>
        <row r="18">
          <cell r="A18" t="str">
            <v>GROUPAMA ΦΟΙΝΙΞ Α.Ε.Α.Ε.</v>
          </cell>
        </row>
        <row r="19">
          <cell r="A19" t="str">
            <v>H ΕΘΝΙΚΗ Α.Ε.Ε.Γ.Α.</v>
          </cell>
        </row>
        <row r="20">
          <cell r="A20" t="str">
            <v>INCHCAPE ΑΣΦΆΛΕΙΕΣ ΑΝΏΝΥΜΗ ΕΤΑΙΡΕΊΑ ΑΣΦΑΛΊΣΕΩΝ ΚΑΤΆ ΖΗΜΙΏΝ</v>
          </cell>
        </row>
        <row r="21">
          <cell r="A21" t="str">
            <v>ING ΕΛΛΗΝΙΚΉ ΑΝΏΝΥΜΗ ΑΣΦΑΛΙΣΤΙΚΉ ΕΤΑΙΡΕΊΑ ΖΩΉΣ</v>
          </cell>
        </row>
        <row r="22">
          <cell r="A22" t="str">
            <v>INTERASCO ΑΝΩΝΥΜΟΣ ΕΤΑΙΡΙΑ ΓΕΝΙΚΩΝ ΑΣΦΑΛΙΣΕΩΝ</v>
          </cell>
        </row>
        <row r="23">
          <cell r="A23" t="str">
            <v>INTERNATIONAL LIFE A.E.A.Z.</v>
          </cell>
        </row>
        <row r="24">
          <cell r="A24" t="str">
            <v>IΝΤΕRΝΑΤΙΟΝΑL LIFE Α.Ε.Γ.Α.</v>
          </cell>
        </row>
        <row r="25">
          <cell r="A25" t="str">
            <v>LA VIE ΑΝΏΝΥΜΗ ΕΛΛΗΝΙΚΉ ΑΣΦΑΛΙΣΤΙΚΉ ΕΤΑΙΡΕΊΑ ΖΩΉΣ</v>
          </cell>
        </row>
        <row r="26">
          <cell r="A26" t="str">
            <v>MALAYAN ΙΝSURΑΝCΕ CΟ. LTD</v>
          </cell>
        </row>
        <row r="27">
          <cell r="A27" t="str">
            <v>MARFIN ΖΩΉΣ ΑΝΏΝΥΜΗ ΑΣΦΑΛΙΣΤΙΚΉ ΕΤΑΙΡΕΊΑ</v>
          </cell>
        </row>
        <row r="28">
          <cell r="A28" t="str">
            <v>NATIONAL UNION INSURANCE CO.OF PITTSBURG PA-USA</v>
          </cell>
        </row>
        <row r="29">
          <cell r="A29" t="str">
            <v>ΑΓΡΟΤΙΚΗ ΑΝΩΝΥΜΗ ΕΤΑΙΡΙΑ ΓΕΝΙΚΩΝ ΑΣΦΑΛΙΣΕΩΝ</v>
          </cell>
        </row>
        <row r="30">
          <cell r="A30" t="str">
            <v>ΑΛΛΗΛΑΣΦΑΛΙΣΤΙΚΟΣ ΣΥΝΕΤΑΙΡΙΣΜΟΣ ΕΠΑΓΓΕΛΜΑΤΙΩΝ ΙΔΙΟΚΤΗΤΩΝ ΑΥΤΟΚΙΝΗΤΩΝ ΔΗΜΟΣΙΑΣ ΧΡΗΣΗΣ ΒΟΡΕΙΟΥ ΕΛΛΑΔΟΣ &amp; ΘΕΣΣΑΛΙΑΣ ΣΥΝ. Π.Ε.</v>
          </cell>
        </row>
        <row r="31">
          <cell r="A31" t="str">
            <v>ΑΛΛΗΛΑΣΦΑΛΙΣΤΙΚΌΣ ΣΥΝΕΤΑΙΡΙΣΜΌΣ ΙΔΙΟΚΤΗΤΏΝ ΛΕΩΦΟΡΕΊΩΝ ΠΟΎΛΜΑΝ " Η ΓΕΝΙΚΉ ΠΑΝΕΛΛΑΔΙΚΉ ΣΥΝ ΠΕ"</v>
          </cell>
        </row>
        <row r="32">
          <cell r="A32" t="str">
            <v>ΑΝΏΝΥΜΟΣ ΕΤΑΙΡΊΑ ΓΕΝΙΚΏΝ ΑΣΦΑΛΊΣΕΩΝ ΑΣΦΆΛΕΙΑ Γ. ΣΙΔΕΡΗΣ Α.Ε.</v>
          </cell>
        </row>
        <row r="33">
          <cell r="A33" t="str">
            <v>ΑΤΛΑΝΤΙΚΗ ΕΝΩΣΗ Α.Ε.Γ.Α.</v>
          </cell>
        </row>
        <row r="34">
          <cell r="A34" t="str">
            <v>ΓΕΝΙΚΗ ΕΝΩΣΗ ΑΤΥΧΗΜΑΤΩΝ ΚΑΙ ΥΓΕΙΑΣ ΑΝΩΝΥΜΗ ΑΣΦΑΛΙΣΤΙΚΗ ΕΤΑΙΡΕΙΑ ΖΗΜΙΩΝ</v>
          </cell>
        </row>
        <row r="35">
          <cell r="A35" t="str">
            <v>ΔΙΕΘΝΗΣ ΕΝΩΣΙΣ Α.Α.Ε.</v>
          </cell>
        </row>
        <row r="36">
          <cell r="A36" t="str">
            <v>ΔΥΝΑΜΙΣ Α.Ε.Γ.Α.</v>
          </cell>
        </row>
        <row r="37">
          <cell r="A37" t="str">
            <v>ΕΛΛΗΝΙΚΑΙ ΝΑΥΤΙΛΙΑΚΑΙ ΑΣΦΑΛΙΣΕΙΣ ΚΑΤΑ ΚΙΝΔΥΝΩΝ ΠΟΛΕΜΟΥ Α.Ε.</v>
          </cell>
        </row>
        <row r="38">
          <cell r="A38" t="str">
            <v>ΕΛΛΗΝΙΚΌΣ ΣΥΝΕΤΑΙΡΙΣΜΌΣ ΘΑΛΆΣΣΙΑΣ ΑΛΛΗΛΑΣΦΆΛΙΣΗΣ, ΠΡΟΣΤΑΣΊΑΣ, ΑΠΟΖΗΜΊΩΣΗΣ ΚΑΙ ΠΟΛΕΜΙΚΏΝ ΚΙΝΔΎΝΩΝ</v>
          </cell>
        </row>
        <row r="39">
          <cell r="A39" t="str">
            <v>ΕΥΡΩΠΑΪΚΗ ΕΝΩΣΙΣ ΑΝΩΝΥΜΟΣ ΕΛΛΗΝΙΚΗ ΕΤΑΙΡΙΑ ΓΕΝΙΚΩΝ ΑΣΦΑΛΕΙΩΝ</v>
          </cell>
        </row>
        <row r="40">
          <cell r="A40" t="str">
            <v>ΕΥΡΩΠΑΪΚΗ ΠΙΣΤΗ ΑΝΩΝΥΜΟΣ ΕΤΑΙΡΙΑ ΓΕΝΙΚΩΝ ΑΣΦΑΛΙΣΕΩΝ</v>
          </cell>
        </row>
        <row r="41">
          <cell r="A41" t="str">
            <v>ΕΥΡΩΠΗ Α.Ε.Γ.Α.</v>
          </cell>
        </row>
        <row r="42">
          <cell r="A42" t="str">
            <v>ΙΜΠΈΡΙΟ ΛΆΙΦ Α.Ε. ΖΩΉΣ</v>
          </cell>
        </row>
        <row r="43">
          <cell r="A43" t="str">
            <v>ΙΝΤΕΡΑΜΕΡΙΚΑΝ Ε.Α.Ε. ΖΩΉΣ ΑΕ</v>
          </cell>
        </row>
        <row r="44">
          <cell r="A44" t="str">
            <v>ΙΝΤΕΡΑΜΕΡΙΚΑΝ Ε.Ε.Α.Ζ. Α.Ε</v>
          </cell>
        </row>
        <row r="45">
          <cell r="A45" t="str">
            <v>ΙΝΤΕΡΑΜΕΡΙΚΑΝ ΟΔΙΚΗ ΠΡΟΣΤΑΣΙΑ Α.Ε.Γ.Α.</v>
          </cell>
        </row>
        <row r="46">
          <cell r="A46" t="str">
            <v>ΙΝΤΕΡΑΜΕΡΙΚΑΝ ΥΓΕΙΑΣ Α.Ε.Γ.Α.</v>
          </cell>
        </row>
        <row r="47">
          <cell r="A47" t="str">
            <v>ΙΝΤΕΡΛΆΙΦ (INTERLIFE) ΑΝΏΝΥΜΗ ΑΣΦΑΛΙΣΤΙΚΉ ΕΤΑΙΡΕΊΑ ΓΕΝΙΚΏΝ ΑΣΦΑΛΊΣΕΩΝ</v>
          </cell>
        </row>
        <row r="48">
          <cell r="A48" t="str">
            <v>ΙΝΤΕΡΣΑΛΟΝΙΚΑ ΑΝΩΝΥΜΗ ΑΣΦΑΛΙΣΤΙΚΗ ΕΤΑΙΡΙΑ ΖΩΗΣ</v>
          </cell>
        </row>
        <row r="49">
          <cell r="A49" t="str">
            <v>ΙΝΤΕΡΣΑΛΟΝΙΚΑ ΑΝΩΝΥΜΗ ΕΤΑΙΡΙΑ ΓΕΝΙΚΩΝ ΑΣΦΑΛΙΣΕΩΝ</v>
          </cell>
        </row>
        <row r="50">
          <cell r="A50" t="str">
            <v>ΝΕΟΣ ΠΟΣΕΙΔΩΝ Α.Ε.Α.Ε.</v>
          </cell>
        </row>
        <row r="51">
          <cell r="A51" t="str">
            <v>ΟΡΙΖΩΝ Α.Ε.Γ.Α.</v>
          </cell>
        </row>
        <row r="52">
          <cell r="A52" t="str">
            <v>ΠΑΝΕΛΛΑΔΙΚΟΣ ΑΛΛΗΛΑΣΦΑΛΙΣΤΙΚΟΣ ΣΥΝΕΤΑΙΡΙΣΜΟΣ ΙΔΙΟΚΤΗΤΩΝ ΑΣΤΙΚΩΝ ΛΕΩΦΟΡΕΙΩΝ &amp; ΕΠΑΓΓΕΛΜΑΤΙΚΩΝ ΑΥΤΟΚΙΝΗΤΩΝ ΣΥΝ.Π.Ε.</v>
          </cell>
        </row>
        <row r="53">
          <cell r="A53" t="str">
            <v>ΠΑΝΕΛΛΑΔΙΚΟΣ ΑΛΛΗΛΑΣΦΑΛΙΣΤΙΚΟΣ ΣΥΝΕΤΑΙΡΙΣΜΟΣ ΙΔΙΟΚΤΗΤΩΝ ΑΥΤΟΚΙΝΗΤΩΝ ΔΗΜΟΣΙΑΣ ΧΡΗΣΕΩΣ ΣΥΝ.ΠΕ.</v>
          </cell>
        </row>
        <row r="54">
          <cell r="A54" t="str">
            <v>ΠΈΡΣΟΝΑΛ ΙΝΣΟΎΡΑΝΣ ΑΝΏΝΥΜΗ ΕΤΑΙΡΕΊΑ ΓΕΝΙΚΏΝ ΑΣΦΑΛΊΣΕΩΝ</v>
          </cell>
        </row>
        <row r="55">
          <cell r="A55" t="str">
            <v>ΣΥΝΕΤΑΙΡΙΣΤΙΚΗ Α.Ε.Ε.Γ.Α.</v>
          </cell>
        </row>
        <row r="56">
          <cell r="A56" t="str">
            <v>ΥΔΡΟΓΕΙΟΣ Α.Α.Α.Ε.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1.ΓενικάΣτοιχεία"/>
      <sheetName val="2.Ανάλυση_Παραγωγής"/>
      <sheetName val="3.Πληρωθείσες_ΖΗΜΙΩΝ"/>
      <sheetName val="4.Πληρωθείσες_ΖΩΗΣ"/>
      <sheetName val="5.Ελλάδα_ΕΕ_ΕΟΧ"/>
      <sheetName val="Συγκεντρωτικά"/>
      <sheetName val="Πεδία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B6" t="str">
            <v>Από 01/01/ έως 31/03/</v>
          </cell>
        </row>
        <row r="7">
          <cell r="B7" t="str">
            <v>Από 01/01/ έως 30/06/</v>
          </cell>
        </row>
        <row r="8">
          <cell r="B8" t="str">
            <v>Από 01/01/ έως 30/09/</v>
          </cell>
        </row>
        <row r="9">
          <cell r="B9" t="str">
            <v>Από 01/01/ έως 31/12/</v>
          </cell>
        </row>
        <row r="20">
          <cell r="A20" t="str">
            <v>Κλάδοι Ζημιών</v>
          </cell>
          <cell r="B20" t="str">
            <v>ΑΤΥΧΗΜΑΤΑ</v>
          </cell>
        </row>
        <row r="21">
          <cell r="B21" t="str">
            <v>ΑΣΘΕΝΕΙΕΣ</v>
          </cell>
        </row>
        <row r="22">
          <cell r="B22" t="str">
            <v>ΧΕΡΣΑΙΑ ΟΧΗΜΑΤΑ</v>
          </cell>
        </row>
        <row r="23">
          <cell r="B23" t="str">
            <v>ΣΙΔΗΡΟΔΡΟΜΙΚΑ OXHMATA</v>
          </cell>
        </row>
        <row r="24">
          <cell r="B24" t="str">
            <v>ΑΕΡΟΣΚΑΦΗ</v>
          </cell>
        </row>
        <row r="25">
          <cell r="B25" t="str">
            <v>ΠΛΟΙΑ</v>
          </cell>
        </row>
        <row r="26">
          <cell r="B26" t="str">
            <v>ΜΕΤΑΦΕΡΟΜΕΝΑ ΕΜΠΟΡΕΥΜΑΤΑ</v>
          </cell>
        </row>
        <row r="27">
          <cell r="B27" t="str">
            <v>ΠΥΡΚΑΙΑ ΚΑΙ ΣΤΟΙΧΕΙΑ ΤΗΣ ΦΥΣΕΩΣ</v>
          </cell>
        </row>
        <row r="28">
          <cell r="B28" t="str">
            <v>ΛΟΙΠΕΣ ΖΗΜΙΕΣ ΑΓΑΘΩΝ</v>
          </cell>
        </row>
        <row r="29">
          <cell r="B29" t="str">
            <v>ΑΣΤ. ΕΥΘΥΝΗ ΑΠΌ ΧΕΡΣΑΙΑ ΟΧΗΜΑΤΑ</v>
          </cell>
        </row>
        <row r="30">
          <cell r="B30" t="str">
            <v>ΑΣΤ. ΕΥΘΥΝΗ ΑΠΌ ΑΕΡΟΣΚΑΦΗ</v>
          </cell>
        </row>
        <row r="31">
          <cell r="B31" t="str">
            <v>ΑΣΤ. ΕΥΘΥΝΗ ΠΛΟΙΩΝ, ΣΚΑΦΩΝ</v>
          </cell>
        </row>
        <row r="32">
          <cell r="B32" t="str">
            <v>ΓΕΝΙΚΗ ΑΣΤΙΚΗ ΕΥΘΥΝΗ</v>
          </cell>
        </row>
        <row r="33">
          <cell r="B33" t="str">
            <v>ΠΙΣΤΩΣΕΙΣ</v>
          </cell>
        </row>
        <row r="34">
          <cell r="B34" t="str">
            <v>ΕΓΓΥΗΣΕΙΣ</v>
          </cell>
        </row>
        <row r="35">
          <cell r="B35" t="str">
            <v>ΔΙΑΦΟΡΕΣ ΧΡΗΜΑΤΙΚΕΣ ΑΠΩΛΕΙΕΣ</v>
          </cell>
        </row>
        <row r="36">
          <cell r="B36" t="str">
            <v>ΝΟΜΙΚΗ ΠΡΟΣΤΑΣΙΑ</v>
          </cell>
        </row>
        <row r="37">
          <cell r="B37" t="str">
            <v>ΒΟΗΘΕΙΑΣ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Συνοπτική αναφορά"/>
      <sheetName val="Ισολογισμός ΕΚΛΣ"/>
      <sheetName val="Εποπτικός Ισολογισμός"/>
      <sheetName val="Ομόλογα Ελληνικού Δημοσίου"/>
      <sheetName val="ΙΣΟΖΥΓΙΟ"/>
      <sheetName val="Συνοπτ.οικον.καταστ31.12. τελ"/>
      <sheetName val="31"/>
      <sheetName val="17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Συνοπτ.οικον.καταστ30-06-13"/>
      <sheetName val="02-18"/>
      <sheetName val="17"/>
      <sheetName val="47"/>
      <sheetName val="44"/>
      <sheetName val="38"/>
      <sheetName val="31-36"/>
      <sheetName val="33TELIKO"/>
      <sheetName val="33"/>
      <sheetName val="53"/>
      <sheetName val="50"/>
      <sheetName val="57"/>
      <sheetName val="30"/>
      <sheetName val="32"/>
      <sheetName val="52"/>
      <sheetName val="51-56"/>
      <sheetName val="4"/>
      <sheetName val="apotel"/>
      <sheetName val="61"/>
      <sheetName val="62"/>
      <sheetName val="67"/>
      <sheetName val="68"/>
      <sheetName val="7-73"/>
      <sheetName val="77"/>
      <sheetName val="Sheet4"/>
    </sheetNames>
    <sheetDataSet>
      <sheetData sheetId="0">
        <row r="11">
          <cell r="C11">
            <v>3107104.3800000004</v>
          </cell>
        </row>
      </sheetData>
      <sheetData sheetId="1">
        <row r="8">
          <cell r="L8">
            <v>27900</v>
          </cell>
        </row>
        <row r="54">
          <cell r="L54">
            <v>6462213.5499999998</v>
          </cell>
        </row>
        <row r="59">
          <cell r="L59">
            <v>9059476.1099999994</v>
          </cell>
        </row>
        <row r="62">
          <cell r="L62">
            <v>1204514.3999999999</v>
          </cell>
        </row>
        <row r="65">
          <cell r="M65">
            <v>1976859.88</v>
          </cell>
        </row>
        <row r="70">
          <cell r="L70">
            <v>43050.01</v>
          </cell>
        </row>
        <row r="73">
          <cell r="L73">
            <v>6200</v>
          </cell>
        </row>
        <row r="76">
          <cell r="M76">
            <v>30646.79</v>
          </cell>
        </row>
        <row r="80">
          <cell r="L80">
            <v>179999.71</v>
          </cell>
        </row>
        <row r="83">
          <cell r="L83">
            <v>4420.8599999999997</v>
          </cell>
        </row>
        <row r="86">
          <cell r="L86">
            <v>1167.53</v>
          </cell>
        </row>
        <row r="89">
          <cell r="L89">
            <v>354565.55</v>
          </cell>
        </row>
        <row r="92">
          <cell r="L92">
            <v>120301.91</v>
          </cell>
        </row>
        <row r="95">
          <cell r="L95">
            <v>147908.97</v>
          </cell>
        </row>
        <row r="98">
          <cell r="M98">
            <v>725236.47</v>
          </cell>
        </row>
        <row r="111">
          <cell r="L111">
            <v>83762</v>
          </cell>
        </row>
        <row r="116">
          <cell r="L116">
            <v>16897.22</v>
          </cell>
        </row>
        <row r="119">
          <cell r="L119">
            <v>2387044.08</v>
          </cell>
        </row>
        <row r="122">
          <cell r="L122">
            <v>563434.15</v>
          </cell>
        </row>
        <row r="125">
          <cell r="L125">
            <v>139728.93</v>
          </cell>
        </row>
        <row r="128">
          <cell r="M128">
            <v>2517421.9900000002</v>
          </cell>
        </row>
      </sheetData>
      <sheetData sheetId="2">
        <row r="83">
          <cell r="L83">
            <v>1834625.63</v>
          </cell>
          <cell r="N83">
            <v>1319224.5099999998</v>
          </cell>
        </row>
        <row r="85">
          <cell r="N85">
            <v>4469760</v>
          </cell>
        </row>
        <row r="86">
          <cell r="N86">
            <v>904650</v>
          </cell>
        </row>
      </sheetData>
      <sheetData sheetId="3">
        <row r="76">
          <cell r="L76">
            <v>5255559.7100000009</v>
          </cell>
        </row>
        <row r="77">
          <cell r="L77">
            <v>361458.57</v>
          </cell>
        </row>
        <row r="83">
          <cell r="L83">
            <v>42830068.539999999</v>
          </cell>
        </row>
      </sheetData>
      <sheetData sheetId="4"/>
      <sheetData sheetId="5">
        <row r="8">
          <cell r="L8">
            <v>4455.0200000000004</v>
          </cell>
        </row>
        <row r="11">
          <cell r="L11">
            <v>396602.92</v>
          </cell>
        </row>
        <row r="23">
          <cell r="L23">
            <v>21755000</v>
          </cell>
        </row>
        <row r="27">
          <cell r="L27">
            <v>46475.4</v>
          </cell>
        </row>
      </sheetData>
      <sheetData sheetId="6">
        <row r="8">
          <cell r="L8">
            <v>9753376.2699999996</v>
          </cell>
        </row>
        <row r="118">
          <cell r="L118">
            <v>1570694.61</v>
          </cell>
        </row>
        <row r="132">
          <cell r="L132">
            <v>25380.05</v>
          </cell>
        </row>
        <row r="142">
          <cell r="L142">
            <v>164192.44</v>
          </cell>
        </row>
        <row r="146">
          <cell r="P146">
            <v>188470.25999999998</v>
          </cell>
        </row>
      </sheetData>
      <sheetData sheetId="7"/>
      <sheetData sheetId="8">
        <row r="30">
          <cell r="L30">
            <v>29270.92</v>
          </cell>
        </row>
      </sheetData>
      <sheetData sheetId="9">
        <row r="9">
          <cell r="D9">
            <v>-78909.569999999992</v>
          </cell>
        </row>
      </sheetData>
      <sheetData sheetId="10">
        <row r="9">
          <cell r="D9">
            <v>-78909.569999999992</v>
          </cell>
        </row>
      </sheetData>
      <sheetData sheetId="11">
        <row r="476">
          <cell r="L476">
            <v>155604.35</v>
          </cell>
          <cell r="M476">
            <v>223037.79</v>
          </cell>
        </row>
      </sheetData>
      <sheetData sheetId="12">
        <row r="7">
          <cell r="M7">
            <v>70606.59</v>
          </cell>
        </row>
        <row r="608">
          <cell r="D608">
            <v>7190261.6100000003</v>
          </cell>
        </row>
      </sheetData>
      <sheetData sheetId="13">
        <row r="7">
          <cell r="M7">
            <v>1161585.3500000001</v>
          </cell>
        </row>
      </sheetData>
      <sheetData sheetId="14">
        <row r="8">
          <cell r="M8">
            <v>959581.81</v>
          </cell>
        </row>
      </sheetData>
      <sheetData sheetId="15">
        <row r="8">
          <cell r="M8">
            <v>959581.81</v>
          </cell>
        </row>
        <row r="36">
          <cell r="M36">
            <v>261060.52</v>
          </cell>
        </row>
        <row r="40">
          <cell r="M40">
            <v>17180.89</v>
          </cell>
        </row>
      </sheetData>
      <sheetData sheetId="16">
        <row r="15">
          <cell r="M15">
            <v>204086.12</v>
          </cell>
        </row>
        <row r="33">
          <cell r="M33">
            <v>211553.12</v>
          </cell>
        </row>
      </sheetData>
      <sheetData sheetId="17">
        <row r="230">
          <cell r="L230">
            <v>1849545.1599999983</v>
          </cell>
        </row>
      </sheetData>
      <sheetData sheetId="18">
        <row r="33">
          <cell r="L33">
            <v>235169.59</v>
          </cell>
        </row>
      </sheetData>
      <sheetData sheetId="19">
        <row r="86">
          <cell r="L86">
            <v>17480335.860000003</v>
          </cell>
        </row>
      </sheetData>
      <sheetData sheetId="20">
        <row r="66">
          <cell r="L66">
            <v>2457299.4299999997</v>
          </cell>
        </row>
      </sheetData>
      <sheetData sheetId="21">
        <row r="83">
          <cell r="L83">
            <v>23564956.82</v>
          </cell>
        </row>
      </sheetData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bsidiary profile"/>
      <sheetName val="Instructions"/>
      <sheetName val="Group Companies"/>
      <sheetName val="Consolidated sub-subsidiaries"/>
      <sheetName val="Income statement"/>
      <sheetName val="Balance Sheet"/>
      <sheetName val="Reclass. entries"/>
      <sheetName val="Adjust. entries"/>
      <sheetName val="Reconciliation of equity"/>
      <sheetName val="Cash flow statement"/>
      <sheetName val="Capital Adequacy"/>
      <sheetName val="Credit risk"/>
      <sheetName val="Liquidity risk"/>
      <sheetName val="Liquidity risk-IFRS 7"/>
      <sheetName val="Interest rate risk"/>
      <sheetName val="Currency risk"/>
      <sheetName val="Currency risk BoG"/>
      <sheetName val="GRA"/>
      <sheetName val="Fiduciary &amp; Trust activities"/>
      <sheetName val="Fair values- IFRS 7"/>
      <sheetName val="Fair values- Level 3"/>
      <sheetName val="Cont. liabil &amp; Commitments"/>
      <sheetName val="Business Segments"/>
      <sheetName val="Exhibit 1"/>
      <sheetName val="Exhibit 2"/>
      <sheetName val="Exhibit 3"/>
      <sheetName val="Exhibit 4"/>
      <sheetName val="Exhibit 5"/>
      <sheetName val="Exhibit 6"/>
      <sheetName val="Exhibit 6.1"/>
      <sheetName val="Exhibit 6.2"/>
      <sheetName val="Exhibit 6.3"/>
      <sheetName val="Exhibit 6.4"/>
      <sheetName val="Exhibit 7"/>
      <sheetName val="Exhibit 8"/>
      <sheetName val="Exhibit 8.1"/>
      <sheetName val="Exhibit 9"/>
      <sheetName val="Exhibit 10"/>
      <sheetName val="Exhibit 12"/>
      <sheetName val="Exhibit 13"/>
      <sheetName val="Exhibit 13.1"/>
      <sheetName val="Exhibit 13.1.1"/>
      <sheetName val="Exhibit 13.2"/>
      <sheetName val="Exhibit 13.2.1"/>
      <sheetName val="Exhibit 14.1"/>
      <sheetName val="Exhibit 14.1.1"/>
      <sheetName val="Exhibit 14.1.2"/>
      <sheetName val="Exhibit 14.2"/>
      <sheetName val="Exhibit 14.2.1"/>
      <sheetName val="Exhibit 14.2.2"/>
      <sheetName val="Exhibit 14.3"/>
      <sheetName val="Exhibit 14.3.1"/>
      <sheetName val="Exhibit 14.3.2"/>
      <sheetName val="Exhibit 14.4"/>
      <sheetName val="Exhibit 14.4.1"/>
      <sheetName val="Exhibit 14.4.2"/>
      <sheetName val="Exhibit 14.5"/>
      <sheetName val="Exhibit 14.5.1"/>
      <sheetName val="Exhibit 15"/>
      <sheetName val="Exhibit 15.1"/>
      <sheetName val="Exhibit 15.2"/>
      <sheetName val="Exhibit 15.3"/>
      <sheetName val="Exhibit 15.3.1"/>
      <sheetName val="Exhibit 15.3.2"/>
      <sheetName val="Exhibit 16"/>
      <sheetName val="Exhibit 16.1"/>
      <sheetName val="Exhibit 16.1.1"/>
      <sheetName val="Exhibit 16.1.2"/>
      <sheetName val="Exhibit 16.2"/>
      <sheetName val="Exhibit 16.2.1"/>
      <sheetName val="Exhibit 16.2.2"/>
      <sheetName val="Exhibit 16.3"/>
      <sheetName val="Exhibit 16.3.1"/>
      <sheetName val="Exhibit 16.3.2"/>
      <sheetName val="Exhibit 16.4"/>
      <sheetName val="Exhibit 17"/>
      <sheetName val="Exhibit 18"/>
      <sheetName val="Exhibit 19"/>
      <sheetName val="Exhibit 20"/>
      <sheetName val="Exhibit 21"/>
      <sheetName val="Exhibit 21.1"/>
      <sheetName val="Exhibit 22"/>
      <sheetName val="Exhibit 23"/>
      <sheetName val="Exhibit 24"/>
      <sheetName val="Exhibit 25"/>
      <sheetName val="Exhibit 25.1"/>
      <sheetName val="Exhibit 26"/>
      <sheetName val="Exhibit 26.1"/>
      <sheetName val="Exhibit 26.2"/>
      <sheetName val="Exhibit 27"/>
      <sheetName val="Exhibit 28"/>
      <sheetName val="Exhibit 29"/>
      <sheetName val="Exhibit 30"/>
      <sheetName val="Exhibit 31"/>
      <sheetName val="Exhibit 31.1"/>
      <sheetName val="Exhibit 31.2"/>
      <sheetName val="Exhibit 32"/>
      <sheetName val="Exhibit 32.1"/>
      <sheetName val="Exhibit 32.2"/>
      <sheetName val="Exhibit 33"/>
      <sheetName val="Exhibit 34"/>
      <sheetName val="Exhibit 34.1"/>
      <sheetName val="Exhibit 35"/>
      <sheetName val="Exhibit 35.1"/>
      <sheetName val="Exhibit 36"/>
      <sheetName val="Exhibit 37"/>
      <sheetName val="Exhibit 38"/>
      <sheetName val="Exhibit 39"/>
      <sheetName val="Exhibit 40"/>
      <sheetName val="Exhibit 41"/>
      <sheetName val="Exhibit 42"/>
      <sheetName val="Exhibit 43"/>
      <sheetName val="Exhibit 44"/>
      <sheetName val="Exhibit 45"/>
      <sheetName val="Exhibit 46"/>
      <sheetName val="Exhibit 47"/>
      <sheetName val="Exhibit 48"/>
      <sheetName val="Exhibit 49"/>
      <sheetName val="Exhibit 50"/>
      <sheetName val="Basel 1 Assets"/>
      <sheetName val="Off balance-Risk analysis"/>
      <sheetName val="ΙΣΟΖΥΓΙΟ WORKINGS"/>
      <sheetName val="GL"/>
      <sheetName val="Intragroup transactions"/>
      <sheetName val="GL control"/>
      <sheetName val="SAP Intragroup"/>
      <sheetName val="SAP GL Final"/>
      <sheetName val="SAP ΠΙΝΑΚΕΣ"/>
      <sheetName val="bw upload"/>
      <sheetName val="bw intragroup"/>
      <sheetName val="Control sheet"/>
      <sheetName val="Ισοζύγιο SAP"/>
      <sheetName val="bw inv"/>
      <sheetName val="Reporting Data"/>
    </sheetNames>
    <sheetDataSet>
      <sheetData sheetId="0">
        <row r="11">
          <cell r="C11" t="str">
            <v>Εθνική Εταιρεία Γενικών Ασφαλειών (Όμιλος)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7">
          <cell r="C7">
            <v>555059</v>
          </cell>
        </row>
      </sheetData>
      <sheetData sheetId="69"/>
      <sheetData sheetId="70"/>
      <sheetData sheetId="71">
        <row r="7">
          <cell r="C7">
            <v>233842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>
        <row r="473">
          <cell r="T473">
            <v>134</v>
          </cell>
        </row>
      </sheetData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2">
          <cell r="D2" t="str">
            <v>-Listed</v>
          </cell>
        </row>
        <row r="3">
          <cell r="E3">
            <v>1000000000</v>
          </cell>
        </row>
        <row r="4">
          <cell r="E4">
            <v>1200000000</v>
          </cell>
        </row>
        <row r="5">
          <cell r="E5">
            <v>1300000000</v>
          </cell>
        </row>
        <row r="6">
          <cell r="E6">
            <v>1400000000</v>
          </cell>
        </row>
        <row r="7">
          <cell r="E7">
            <v>1501000000</v>
          </cell>
        </row>
        <row r="8">
          <cell r="E8">
            <v>1502000000</v>
          </cell>
        </row>
        <row r="9">
          <cell r="E9">
            <v>1599000000</v>
          </cell>
        </row>
        <row r="10">
          <cell r="E10">
            <v>1701000000</v>
          </cell>
        </row>
        <row r="11">
          <cell r="E11">
            <v>1702000000</v>
          </cell>
        </row>
        <row r="12">
          <cell r="E12">
            <v>1703000000</v>
          </cell>
        </row>
        <row r="13">
          <cell r="E13">
            <v>1800000000</v>
          </cell>
        </row>
        <row r="14">
          <cell r="E14">
            <v>1900000000</v>
          </cell>
        </row>
        <row r="15">
          <cell r="E15">
            <v>2100000000</v>
          </cell>
        </row>
        <row r="16">
          <cell r="E16">
            <v>2200000000</v>
          </cell>
        </row>
        <row r="17">
          <cell r="E17">
            <v>2300000000</v>
          </cell>
        </row>
        <row r="18">
          <cell r="E18">
            <v>2600000000</v>
          </cell>
        </row>
        <row r="19">
          <cell r="E19">
            <v>2500000000</v>
          </cell>
        </row>
        <row r="20">
          <cell r="E20">
            <v>4000000000</v>
          </cell>
        </row>
        <row r="21">
          <cell r="E21">
            <v>4100000000</v>
          </cell>
        </row>
        <row r="22">
          <cell r="E22">
            <v>4200000000</v>
          </cell>
        </row>
        <row r="23">
          <cell r="E23">
            <v>4300000000</v>
          </cell>
        </row>
        <row r="24">
          <cell r="E24">
            <v>4600000000</v>
          </cell>
        </row>
        <row r="25">
          <cell r="E25">
            <v>4700000000</v>
          </cell>
        </row>
        <row r="26">
          <cell r="E26">
            <v>4800000000</v>
          </cell>
        </row>
        <row r="27">
          <cell r="E27">
            <v>4900000000</v>
          </cell>
        </row>
        <row r="28">
          <cell r="E28">
            <v>5000000000</v>
          </cell>
        </row>
        <row r="29">
          <cell r="E29">
            <v>5100000000</v>
          </cell>
        </row>
        <row r="30">
          <cell r="E30">
            <v>5300000000</v>
          </cell>
        </row>
        <row r="31">
          <cell r="E31">
            <v>5200000000</v>
          </cell>
        </row>
        <row r="32">
          <cell r="E32">
            <v>5800000000</v>
          </cell>
        </row>
        <row r="33">
          <cell r="E33">
            <v>5900000000</v>
          </cell>
        </row>
        <row r="34">
          <cell r="E34">
            <v>6000000000</v>
          </cell>
        </row>
        <row r="35">
          <cell r="E35">
            <v>6600000000</v>
          </cell>
        </row>
        <row r="36">
          <cell r="E36">
            <v>6101000000</v>
          </cell>
        </row>
        <row r="37">
          <cell r="E37">
            <v>6102000000</v>
          </cell>
        </row>
        <row r="38">
          <cell r="E38">
            <v>5500000000</v>
          </cell>
        </row>
        <row r="39">
          <cell r="E39">
            <v>7000000000</v>
          </cell>
        </row>
        <row r="40">
          <cell r="E40">
            <v>8000000000</v>
          </cell>
        </row>
        <row r="41">
          <cell r="E41">
            <v>7100000000</v>
          </cell>
        </row>
        <row r="42">
          <cell r="E42">
            <v>8100000000</v>
          </cell>
        </row>
        <row r="43">
          <cell r="E43">
            <v>7200000000</v>
          </cell>
        </row>
        <row r="44">
          <cell r="E44">
            <v>8200000000</v>
          </cell>
        </row>
        <row r="45">
          <cell r="E45">
            <v>7300000000</v>
          </cell>
        </row>
        <row r="46">
          <cell r="E46">
            <v>7400000000</v>
          </cell>
        </row>
        <row r="47">
          <cell r="E47">
            <v>7500000000</v>
          </cell>
        </row>
        <row r="48">
          <cell r="E48">
            <v>7600000000</v>
          </cell>
        </row>
        <row r="49">
          <cell r="E49">
            <v>8300000000</v>
          </cell>
        </row>
        <row r="50">
          <cell r="E50">
            <v>8400000000</v>
          </cell>
        </row>
        <row r="51">
          <cell r="E51">
            <v>7700000000</v>
          </cell>
        </row>
        <row r="52">
          <cell r="E52">
            <v>8700000000</v>
          </cell>
        </row>
        <row r="53">
          <cell r="E53">
            <v>9500000000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tup"/>
      <sheetName val="AR7Data"/>
      <sheetName val="AR7Claims"/>
      <sheetName val="Claims"/>
      <sheetName val="Data Feeds"/>
      <sheetName val="Detailed"/>
      <sheetName val="Resilience"/>
      <sheetName val="MSM Details"/>
      <sheetName val="Term and Group Summ"/>
      <sheetName val="Treaties Data"/>
      <sheetName val="ReinData"/>
      <sheetName val="ULSummary"/>
      <sheetName val="Frm62RiderData"/>
      <sheetName val="PA Riders"/>
      <sheetName val="Forms Index"/>
      <sheetName val="Prior"/>
      <sheetName val="Current"/>
      <sheetName val="Forms 6 recon"/>
      <sheetName val="Form 6.2 gross"/>
      <sheetName val="Form 6.2 Reins"/>
      <sheetName val="Form62net"/>
      <sheetName val="Form 6.4 Gross"/>
      <sheetName val="Form 6.4 Reins"/>
      <sheetName val="Form 6.4 Net"/>
      <sheetName val="Form 7.3"/>
      <sheetName val="AR74"/>
      <sheetName val="AR75"/>
    </sheetNames>
    <sheetDataSet>
      <sheetData sheetId="0" refreshError="1">
        <row r="4">
          <cell r="H4">
            <v>2</v>
          </cell>
        </row>
        <row r="7">
          <cell r="B7" t="str">
            <v>Ethniki Insurance (Cyprus) Ltd</v>
          </cell>
        </row>
        <row r="8">
          <cell r="B8">
            <v>170</v>
          </cell>
        </row>
        <row r="9">
          <cell r="B9">
            <v>40086</v>
          </cell>
        </row>
      </sheetData>
      <sheetData sheetId="1" refreshError="1">
        <row r="22">
          <cell r="A22">
            <v>2005</v>
          </cell>
          <cell r="B22">
            <v>61343.917549728845</v>
          </cell>
          <cell r="C22">
            <v>10785.546598687111</v>
          </cell>
          <cell r="D22">
            <v>65186.56219138387</v>
          </cell>
          <cell r="E22">
            <v>24774.720899954555</v>
          </cell>
          <cell r="F22">
            <v>458742.4009950895</v>
          </cell>
          <cell r="G22">
            <v>358550.01247279055</v>
          </cell>
        </row>
        <row r="23">
          <cell r="A23">
            <v>2006</v>
          </cell>
          <cell r="B23">
            <v>178552.26782669316</v>
          </cell>
          <cell r="C23">
            <v>81333.700113109429</v>
          </cell>
          <cell r="D23">
            <v>458742.4009950895</v>
          </cell>
          <cell r="E23">
            <v>358550.01247279055</v>
          </cell>
          <cell r="F23">
            <v>377491.56805188686</v>
          </cell>
          <cell r="G23">
            <v>284140.41970085812</v>
          </cell>
        </row>
        <row r="24">
          <cell r="A24">
            <v>2007</v>
          </cell>
          <cell r="B24">
            <v>263261.31008724117</v>
          </cell>
          <cell r="C24">
            <v>139080.15732802072</v>
          </cell>
          <cell r="D24">
            <v>377491.56805188686</v>
          </cell>
          <cell r="E24">
            <v>284140.41970085812</v>
          </cell>
          <cell r="F24">
            <v>224481.18317232613</v>
          </cell>
          <cell r="G24">
            <v>165563.47966935148</v>
          </cell>
        </row>
        <row r="25">
          <cell r="A25">
            <v>2008</v>
          </cell>
          <cell r="B25">
            <v>266225.31</v>
          </cell>
          <cell r="C25">
            <v>107215</v>
          </cell>
          <cell r="D25">
            <v>224481.18317232613</v>
          </cell>
          <cell r="E25">
            <v>165563.47966935148</v>
          </cell>
          <cell r="F25">
            <v>166969.18441376177</v>
          </cell>
          <cell r="G25">
            <v>85685.503603440447</v>
          </cell>
        </row>
        <row r="26">
          <cell r="A26">
            <v>2009</v>
          </cell>
          <cell r="B26">
            <v>294794.41333333333</v>
          </cell>
          <cell r="C26">
            <v>0</v>
          </cell>
          <cell r="D26">
            <v>166969.18441376177</v>
          </cell>
          <cell r="E26">
            <v>85685.503603440447</v>
          </cell>
          <cell r="F26">
            <v>204958.37441376178</v>
          </cell>
          <cell r="G26">
            <v>108382.94360344044</v>
          </cell>
        </row>
        <row r="54">
          <cell r="K54">
            <v>1</v>
          </cell>
          <cell r="L54">
            <v>824281.0334205745</v>
          </cell>
          <cell r="M54">
            <v>246295.15732802072</v>
          </cell>
          <cell r="N54">
            <v>708038.88791393442</v>
          </cell>
          <cell r="O54">
            <v>327628.85744113015</v>
          </cell>
        </row>
        <row r="55">
          <cell r="K55">
            <v>2</v>
          </cell>
          <cell r="L55">
            <v>204958.37441376178</v>
          </cell>
          <cell r="M55">
            <v>108382.94360344044</v>
          </cell>
          <cell r="N55">
            <v>166969.18441376177</v>
          </cell>
          <cell r="O55">
            <v>85685.503603440447</v>
          </cell>
        </row>
        <row r="56">
          <cell r="K56">
            <v>3</v>
          </cell>
          <cell r="L56">
            <v>377491.56805188686</v>
          </cell>
          <cell r="M56">
            <v>284140.41970085812</v>
          </cell>
          <cell r="N56">
            <v>458742.4009950895</v>
          </cell>
          <cell r="O56">
            <v>358550.01247279055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B16">
            <v>1</v>
          </cell>
          <cell r="C16">
            <v>1814</v>
          </cell>
          <cell r="D16">
            <v>2869</v>
          </cell>
          <cell r="E16">
            <v>13981</v>
          </cell>
          <cell r="F16">
            <v>0</v>
          </cell>
          <cell r="H16">
            <v>573</v>
          </cell>
          <cell r="I16">
            <v>1665</v>
          </cell>
        </row>
        <row r="17">
          <cell r="B17">
            <v>2</v>
          </cell>
          <cell r="C17">
            <v>462</v>
          </cell>
          <cell r="H17">
            <v>117</v>
          </cell>
          <cell r="I17">
            <v>1442</v>
          </cell>
        </row>
        <row r="18">
          <cell r="B18">
            <v>5</v>
          </cell>
          <cell r="C18">
            <v>356502</v>
          </cell>
        </row>
        <row r="19">
          <cell r="B19">
            <v>7</v>
          </cell>
          <cell r="C19">
            <v>92077</v>
          </cell>
          <cell r="G19">
            <v>179757</v>
          </cell>
          <cell r="I19">
            <v>0</v>
          </cell>
        </row>
        <row r="20">
          <cell r="B20">
            <v>9</v>
          </cell>
          <cell r="C20">
            <v>127138</v>
          </cell>
          <cell r="G20">
            <v>79762</v>
          </cell>
          <cell r="I20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>
        <row r="43">
          <cell r="A43">
            <v>1</v>
          </cell>
          <cell r="B43" t="str">
            <v>ADB Rider</v>
          </cell>
          <cell r="C43" t="str">
            <v>ADB</v>
          </cell>
          <cell r="D43">
            <v>463</v>
          </cell>
          <cell r="E43">
            <v>23253.41</v>
          </cell>
          <cell r="F43">
            <v>1028.6600000000001</v>
          </cell>
          <cell r="G43">
            <v>24282.07</v>
          </cell>
          <cell r="H43">
            <v>23216949</v>
          </cell>
          <cell r="I43">
            <v>18915833</v>
          </cell>
          <cell r="J43">
            <v>12141.035</v>
          </cell>
          <cell r="K43">
            <v>9891.2509494357419</v>
          </cell>
        </row>
        <row r="44">
          <cell r="A44">
            <v>2</v>
          </cell>
          <cell r="B44" t="str">
            <v>DD Rider</v>
          </cell>
          <cell r="C44" t="str">
            <v>DD</v>
          </cell>
          <cell r="D44">
            <v>536</v>
          </cell>
          <cell r="E44">
            <v>91319.049999999988</v>
          </cell>
          <cell r="F44">
            <v>4240.6100000000006</v>
          </cell>
          <cell r="G44">
            <v>95559.66</v>
          </cell>
          <cell r="H44">
            <v>14614926</v>
          </cell>
          <cell r="I44">
            <v>11714844</v>
          </cell>
          <cell r="J44">
            <v>191119.32</v>
          </cell>
          <cell r="K44">
            <v>153187.53504403692</v>
          </cell>
        </row>
        <row r="45">
          <cell r="A45">
            <v>3</v>
          </cell>
          <cell r="B45" t="str">
            <v>TPD Rider</v>
          </cell>
          <cell r="C45" t="str">
            <v>PTD</v>
          </cell>
          <cell r="D45">
            <v>1844</v>
          </cell>
          <cell r="E45">
            <v>231684.09</v>
          </cell>
          <cell r="F45">
            <v>10155.299999999999</v>
          </cell>
          <cell r="G45">
            <v>241839.38999999998</v>
          </cell>
          <cell r="H45">
            <v>131649695</v>
          </cell>
          <cell r="I45">
            <v>110147680</v>
          </cell>
          <cell r="J45">
            <v>241839.38999999998</v>
          </cell>
          <cell r="K45">
            <v>202292.70758623461</v>
          </cell>
        </row>
        <row r="46">
          <cell r="A46">
            <v>4</v>
          </cell>
          <cell r="B46" t="str">
            <v>Payor WOP Rider</v>
          </cell>
          <cell r="C46" t="str">
            <v>WOPA</v>
          </cell>
          <cell r="D46">
            <v>143</v>
          </cell>
          <cell r="E46">
            <v>7325.29</v>
          </cell>
          <cell r="F46">
            <v>295.89</v>
          </cell>
          <cell r="G46">
            <v>7621.18</v>
          </cell>
          <cell r="H46">
            <v>129407</v>
          </cell>
          <cell r="I46">
            <v>107472</v>
          </cell>
          <cell r="J46">
            <v>11431.77</v>
          </cell>
          <cell r="K46">
            <v>9494.0396225861041</v>
          </cell>
        </row>
        <row r="47">
          <cell r="A47">
            <v>5</v>
          </cell>
          <cell r="B47" t="str">
            <v>WOP Rider Any</v>
          </cell>
          <cell r="C47" t="str">
            <v>WOPO</v>
          </cell>
          <cell r="D47">
            <v>1989</v>
          </cell>
          <cell r="E47">
            <v>53393.82</v>
          </cell>
          <cell r="F47">
            <v>1234.44</v>
          </cell>
          <cell r="G47">
            <v>54628.26</v>
          </cell>
          <cell r="H47">
            <v>2252655</v>
          </cell>
          <cell r="I47">
            <v>1871710</v>
          </cell>
          <cell r="J47">
            <v>54628.26</v>
          </cell>
          <cell r="K47">
            <v>45388.490006445056</v>
          </cell>
        </row>
        <row r="48">
          <cell r="A48">
            <v>6</v>
          </cell>
          <cell r="B48" t="str">
            <v>WOP Rider Own</v>
          </cell>
          <cell r="C48" t="str">
            <v>WOPP</v>
          </cell>
          <cell r="D48">
            <v>1265</v>
          </cell>
          <cell r="E48">
            <v>40331.67</v>
          </cell>
          <cell r="F48">
            <v>0</v>
          </cell>
          <cell r="G48">
            <v>40331.67</v>
          </cell>
          <cell r="H48">
            <v>1439518</v>
          </cell>
          <cell r="I48">
            <v>1159389</v>
          </cell>
          <cell r="J48">
            <v>40331.67</v>
          </cell>
          <cell r="K48">
            <v>32479.994813359684</v>
          </cell>
        </row>
        <row r="49">
          <cell r="A49">
            <v>7</v>
          </cell>
          <cell r="B49" t="str">
            <v>Hospital Indemnity</v>
          </cell>
          <cell r="C49" t="str">
            <v>HID1</v>
          </cell>
          <cell r="D49">
            <v>33</v>
          </cell>
          <cell r="E49">
            <v>4443.42</v>
          </cell>
          <cell r="F49">
            <v>213.54999999999998</v>
          </cell>
          <cell r="G49">
            <v>4656.9699999999993</v>
          </cell>
          <cell r="H49">
            <v>2932</v>
          </cell>
          <cell r="I49">
            <v>2052.4</v>
          </cell>
          <cell r="J49">
            <v>4656.9699999999993</v>
          </cell>
          <cell r="K49">
            <v>3259.8789999999999</v>
          </cell>
        </row>
        <row r="50">
          <cell r="A50">
            <v>8</v>
          </cell>
          <cell r="B50" t="str">
            <v/>
          </cell>
          <cell r="C50" t="str">
            <v/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9</v>
          </cell>
          <cell r="B51" t="str">
            <v/>
          </cell>
          <cell r="C51" t="str">
            <v/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10</v>
          </cell>
          <cell r="B52" t="str">
            <v/>
          </cell>
          <cell r="C52" t="str">
            <v/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11</v>
          </cell>
          <cell r="B53" t="str">
            <v/>
          </cell>
          <cell r="C53" t="str">
            <v/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>
            <v>12</v>
          </cell>
          <cell r="B54" t="str">
            <v>Extra Premium Reserve</v>
          </cell>
          <cell r="C54" t="str">
            <v/>
          </cell>
          <cell r="D54">
            <v>1</v>
          </cell>
          <cell r="E54">
            <v>57.07</v>
          </cell>
          <cell r="F54">
            <v>1.1399999999999999</v>
          </cell>
          <cell r="G54">
            <v>58.21</v>
          </cell>
          <cell r="H54">
            <v>34172</v>
          </cell>
          <cell r="I54">
            <v>27337</v>
          </cell>
          <cell r="J54">
            <v>0</v>
          </cell>
          <cell r="K54">
            <v>0</v>
          </cell>
        </row>
      </sheetData>
      <sheetData sheetId="13" refreshError="1">
        <row r="31">
          <cell r="B31">
            <v>1</v>
          </cell>
          <cell r="C31">
            <v>1075</v>
          </cell>
          <cell r="D31">
            <v>41889397</v>
          </cell>
          <cell r="E31">
            <v>90035.909999999843</v>
          </cell>
          <cell r="F31">
            <v>4105.5599999999995</v>
          </cell>
          <cell r="G31">
            <v>94141.469999999841</v>
          </cell>
          <cell r="H31">
            <v>8377879.4000000041</v>
          </cell>
          <cell r="I31">
            <v>33511517.599999998</v>
          </cell>
          <cell r="J31">
            <v>5766.9505342462107</v>
          </cell>
          <cell r="K31">
            <v>4613.560427396973</v>
          </cell>
          <cell r="L31">
            <v>0.5</v>
          </cell>
          <cell r="M31">
            <v>47070.734999999921</v>
          </cell>
          <cell r="N31">
            <v>37656.587999999931</v>
          </cell>
          <cell r="O31">
            <v>0.79999999999999993</v>
          </cell>
        </row>
        <row r="32">
          <cell r="B32">
            <v>2</v>
          </cell>
          <cell r="C32">
            <v>566</v>
          </cell>
          <cell r="D32">
            <v>453274</v>
          </cell>
          <cell r="E32">
            <v>123796.18000000008</v>
          </cell>
          <cell r="F32">
            <v>5833.59</v>
          </cell>
          <cell r="G32">
            <v>129629.76999999999</v>
          </cell>
          <cell r="H32">
            <v>453274</v>
          </cell>
          <cell r="I32">
            <v>0</v>
          </cell>
          <cell r="J32">
            <v>6698.897819634175</v>
          </cell>
          <cell r="K32">
            <v>0</v>
          </cell>
          <cell r="L32">
            <v>0.5</v>
          </cell>
          <cell r="M32">
            <v>64814.884999999995</v>
          </cell>
          <cell r="N32">
            <v>0</v>
          </cell>
          <cell r="O32">
            <v>0</v>
          </cell>
        </row>
        <row r="33">
          <cell r="B33">
            <v>3</v>
          </cell>
          <cell r="C33">
            <v>773</v>
          </cell>
          <cell r="D33">
            <v>1146442</v>
          </cell>
          <cell r="E33">
            <v>35074.57</v>
          </cell>
          <cell r="F33">
            <v>1567.59</v>
          </cell>
          <cell r="G33">
            <v>36642.160000000003</v>
          </cell>
          <cell r="H33">
            <v>1146442</v>
          </cell>
          <cell r="I33">
            <v>0</v>
          </cell>
          <cell r="J33">
            <v>2168.1845684930322</v>
          </cell>
          <cell r="K33">
            <v>0</v>
          </cell>
          <cell r="L33">
            <v>0.5</v>
          </cell>
          <cell r="M33">
            <v>18321.080000000002</v>
          </cell>
          <cell r="N33">
            <v>0</v>
          </cell>
          <cell r="O33">
            <v>0</v>
          </cell>
        </row>
        <row r="34">
          <cell r="B34">
            <v>4</v>
          </cell>
          <cell r="C34">
            <v>573</v>
          </cell>
          <cell r="D34">
            <v>444546</v>
          </cell>
          <cell r="E34">
            <v>52126.789999999994</v>
          </cell>
          <cell r="F34">
            <v>2316.54</v>
          </cell>
          <cell r="G34">
            <v>54443.33</v>
          </cell>
          <cell r="H34">
            <v>444546</v>
          </cell>
          <cell r="I34">
            <v>0</v>
          </cell>
          <cell r="J34">
            <v>3344.2384109587315</v>
          </cell>
          <cell r="K34">
            <v>0</v>
          </cell>
          <cell r="L34">
            <v>0.5</v>
          </cell>
          <cell r="M34">
            <v>27221.665000000001</v>
          </cell>
          <cell r="N34">
            <v>0</v>
          </cell>
          <cell r="O34">
            <v>0</v>
          </cell>
        </row>
      </sheetData>
      <sheetData sheetId="14" refreshError="1"/>
      <sheetData sheetId="15" refreshError="1">
        <row r="5">
          <cell r="B5">
            <v>2</v>
          </cell>
        </row>
        <row r="8">
          <cell r="A8">
            <v>1</v>
          </cell>
          <cell r="B8">
            <v>19199.55439674409</v>
          </cell>
          <cell r="C8">
            <v>598.93559256006586</v>
          </cell>
        </row>
        <row r="9">
          <cell r="A9">
            <v>2</v>
          </cell>
          <cell r="B9">
            <v>17357.682042940574</v>
          </cell>
          <cell r="C9">
            <v>0</v>
          </cell>
        </row>
        <row r="10">
          <cell r="A10">
            <v>3</v>
          </cell>
          <cell r="B10">
            <v>0</v>
          </cell>
          <cell r="C10">
            <v>598.93559256006586</v>
          </cell>
        </row>
        <row r="11">
          <cell r="A11">
            <v>4</v>
          </cell>
          <cell r="B11">
            <v>326.02507543475366</v>
          </cell>
          <cell r="C11">
            <v>598.93559256006586</v>
          </cell>
        </row>
        <row r="12">
          <cell r="A12">
            <v>5</v>
          </cell>
          <cell r="B12">
            <v>373327.70633925311</v>
          </cell>
          <cell r="C12">
            <v>0</v>
          </cell>
        </row>
        <row r="13">
          <cell r="A13">
            <v>6</v>
          </cell>
          <cell r="B13">
            <v>0</v>
          </cell>
          <cell r="C13">
            <v>598.93559256006586</v>
          </cell>
        </row>
        <row r="14">
          <cell r="A14">
            <v>7</v>
          </cell>
          <cell r="B14">
            <v>252389.47911576461</v>
          </cell>
          <cell r="C14">
            <v>598.93559256006586</v>
          </cell>
        </row>
        <row r="15">
          <cell r="A15">
            <v>8</v>
          </cell>
          <cell r="B15">
            <v>625717.18545501772</v>
          </cell>
          <cell r="C15">
            <v>0</v>
          </cell>
        </row>
        <row r="16">
          <cell r="A16">
            <v>9</v>
          </cell>
          <cell r="B16">
            <v>204796.3859662312</v>
          </cell>
          <cell r="C16">
            <v>107.80840666081185</v>
          </cell>
        </row>
        <row r="17">
          <cell r="A17">
            <v>10</v>
          </cell>
          <cell r="B17">
            <v>0</v>
          </cell>
          <cell r="C17">
            <v>0</v>
          </cell>
        </row>
        <row r="18">
          <cell r="A18">
            <v>11</v>
          </cell>
          <cell r="B18">
            <v>630.8891220180634</v>
          </cell>
          <cell r="C18">
            <v>0</v>
          </cell>
        </row>
        <row r="19">
          <cell r="A19">
            <v>12</v>
          </cell>
          <cell r="B19">
            <v>956.91419745281701</v>
          </cell>
          <cell r="C19">
            <v>0</v>
          </cell>
        </row>
        <row r="20">
          <cell r="A20">
            <v>13</v>
          </cell>
          <cell r="B20">
            <v>0</v>
          </cell>
          <cell r="C20">
            <v>107.80840666081185</v>
          </cell>
        </row>
        <row r="21">
          <cell r="A21">
            <v>14</v>
          </cell>
          <cell r="B21">
            <v>54.944152828594298</v>
          </cell>
          <cell r="C21">
            <v>503.15749546366322</v>
          </cell>
        </row>
        <row r="22">
          <cell r="A22">
            <v>15</v>
          </cell>
          <cell r="B22">
            <v>0</v>
          </cell>
          <cell r="C22">
            <v>224.48118317232615</v>
          </cell>
        </row>
        <row r="23">
          <cell r="A23">
            <v>16</v>
          </cell>
          <cell r="B23">
            <v>1011.8583502814114</v>
          </cell>
          <cell r="C23">
            <v>230.35877213066018</v>
          </cell>
        </row>
        <row r="24">
          <cell r="A24">
            <v>17</v>
          </cell>
          <cell r="B24">
            <v>3199.8523768354653</v>
          </cell>
          <cell r="C24">
            <v>497.27990650532928</v>
          </cell>
        </row>
        <row r="25">
          <cell r="A25">
            <v>18</v>
          </cell>
          <cell r="C25">
            <v>243.84305470600097</v>
          </cell>
        </row>
        <row r="26">
          <cell r="A26">
            <v>19</v>
          </cell>
          <cell r="C26">
            <v>253.43685179932831</v>
          </cell>
        </row>
        <row r="27">
          <cell r="A27">
            <v>20</v>
          </cell>
          <cell r="C27">
            <v>0.87078235942664628</v>
          </cell>
        </row>
        <row r="28">
          <cell r="A28">
            <v>21</v>
          </cell>
          <cell r="C28">
            <v>54.944152828594298</v>
          </cell>
        </row>
        <row r="29">
          <cell r="A29">
            <v>22</v>
          </cell>
          <cell r="B29" t="str">
            <v/>
          </cell>
          <cell r="C29" t="str">
            <v/>
          </cell>
        </row>
        <row r="30">
          <cell r="A30">
            <v>23</v>
          </cell>
          <cell r="B30" t="str">
            <v/>
          </cell>
          <cell r="C30" t="str">
            <v/>
          </cell>
        </row>
        <row r="31">
          <cell r="A31">
            <v>24</v>
          </cell>
          <cell r="B31" t="str">
            <v/>
          </cell>
          <cell r="C31" t="str">
            <v/>
          </cell>
        </row>
        <row r="32">
          <cell r="A32">
            <v>25</v>
          </cell>
          <cell r="B32" t="str">
            <v/>
          </cell>
          <cell r="C32" t="str">
            <v/>
          </cell>
        </row>
        <row r="33">
          <cell r="A33">
            <v>26</v>
          </cell>
          <cell r="B33" t="str">
            <v/>
          </cell>
          <cell r="C33" t="str">
            <v/>
          </cell>
        </row>
        <row r="34">
          <cell r="A34">
            <v>27</v>
          </cell>
          <cell r="B34" t="str">
            <v/>
          </cell>
          <cell r="C34" t="str">
            <v/>
          </cell>
        </row>
        <row r="35">
          <cell r="A35">
            <v>28</v>
          </cell>
          <cell r="B35" t="str">
            <v/>
          </cell>
          <cell r="C35" t="str">
            <v/>
          </cell>
        </row>
        <row r="36">
          <cell r="A36">
            <v>29</v>
          </cell>
          <cell r="B36" t="str">
            <v/>
          </cell>
          <cell r="C36" t="str">
            <v/>
          </cell>
        </row>
        <row r="37">
          <cell r="A37">
            <v>30</v>
          </cell>
          <cell r="B37" t="str">
            <v/>
          </cell>
          <cell r="C37" t="str">
            <v/>
          </cell>
        </row>
        <row r="38">
          <cell r="A38">
            <v>31</v>
          </cell>
          <cell r="B38" t="str">
            <v/>
          </cell>
          <cell r="C38" t="str">
            <v/>
          </cell>
        </row>
        <row r="39">
          <cell r="A39">
            <v>32</v>
          </cell>
          <cell r="B39" t="str">
            <v/>
          </cell>
          <cell r="C39" t="str">
            <v/>
          </cell>
        </row>
        <row r="40">
          <cell r="A40">
            <v>33</v>
          </cell>
          <cell r="B40" t="str">
            <v/>
          </cell>
          <cell r="C40" t="str">
            <v/>
          </cell>
        </row>
        <row r="41">
          <cell r="A41">
            <v>34</v>
          </cell>
          <cell r="B41" t="str">
            <v/>
          </cell>
          <cell r="C41" t="str">
            <v/>
          </cell>
        </row>
        <row r="42">
          <cell r="A42">
            <v>35</v>
          </cell>
          <cell r="B42" t="str">
            <v/>
          </cell>
          <cell r="C42" t="str">
            <v/>
          </cell>
        </row>
        <row r="43">
          <cell r="A43">
            <v>36</v>
          </cell>
          <cell r="B43" t="str">
            <v/>
          </cell>
          <cell r="C43" t="str">
            <v/>
          </cell>
        </row>
        <row r="44">
          <cell r="A44">
            <v>37</v>
          </cell>
          <cell r="B44" t="str">
            <v/>
          </cell>
          <cell r="C44" t="str">
            <v/>
          </cell>
        </row>
        <row r="45">
          <cell r="A45">
            <v>38</v>
          </cell>
          <cell r="B45" t="str">
            <v/>
          </cell>
          <cell r="C45" t="str">
            <v/>
          </cell>
        </row>
        <row r="46">
          <cell r="A46">
            <v>39</v>
          </cell>
          <cell r="B46" t="str">
            <v/>
          </cell>
          <cell r="C46" t="str">
            <v/>
          </cell>
        </row>
        <row r="47">
          <cell r="A47">
            <v>40</v>
          </cell>
          <cell r="B47" t="str">
            <v/>
          </cell>
          <cell r="C47" t="str">
            <v/>
          </cell>
        </row>
        <row r="48">
          <cell r="A48">
            <v>41</v>
          </cell>
          <cell r="B48" t="str">
            <v/>
          </cell>
          <cell r="C48" t="str">
            <v/>
          </cell>
        </row>
        <row r="49">
          <cell r="A49">
            <v>42</v>
          </cell>
          <cell r="B49" t="str">
            <v/>
          </cell>
          <cell r="C49" t="str">
            <v/>
          </cell>
        </row>
        <row r="50">
          <cell r="A50">
            <v>43</v>
          </cell>
          <cell r="B50" t="str">
            <v/>
          </cell>
          <cell r="C50" t="str">
            <v/>
          </cell>
        </row>
        <row r="51">
          <cell r="A51">
            <v>44</v>
          </cell>
          <cell r="B51" t="str">
            <v/>
          </cell>
          <cell r="C51" t="str">
            <v/>
          </cell>
        </row>
        <row r="52">
          <cell r="A52">
            <v>45</v>
          </cell>
          <cell r="B52" t="str">
            <v/>
          </cell>
          <cell r="C52" t="str">
            <v/>
          </cell>
        </row>
        <row r="53">
          <cell r="A53">
            <v>46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Ισολογισμός"/>
      <sheetName val="Ομόλογα"/>
      <sheetName val="Παραμετροποίηση"/>
    </sheetNames>
    <sheetDataSet>
      <sheetData sheetId="0" refreshError="1"/>
      <sheetData sheetId="1" refreshError="1"/>
      <sheetData sheetId="2">
        <row r="2">
          <cell r="A2" t="str">
            <v>Κρατικό Ομόλογο</v>
          </cell>
          <cell r="D2" t="str">
            <v>Cayman Islands</v>
          </cell>
          <cell r="K2" t="str">
            <v>Εισηγμένο</v>
          </cell>
          <cell r="R2" t="str">
            <v>Καλυμμένη Ομολογία Πιστ.Ιδρ.</v>
          </cell>
          <cell r="V2">
            <v>1</v>
          </cell>
        </row>
        <row r="3">
          <cell r="A3" t="str">
            <v>Ομόλογο Δήμου ή Κοινότητας</v>
          </cell>
          <cell r="D3" t="str">
            <v>Jersey</v>
          </cell>
          <cell r="K3" t="str">
            <v>Μη Εισηγμένο</v>
          </cell>
          <cell r="R3" t="str">
            <v>Ομόλογο Πιστ.Ιδρ.με Εγγύηση Κρ.Μέλ.</v>
          </cell>
          <cell r="V3">
            <v>2</v>
          </cell>
        </row>
        <row r="4">
          <cell r="A4" t="str">
            <v>Ομόλογο Περιφέρειας (region)</v>
          </cell>
          <cell r="D4" t="str">
            <v>Αυστραλία</v>
          </cell>
          <cell r="V4">
            <v>4</v>
          </cell>
        </row>
        <row r="5">
          <cell r="A5" t="str">
            <v>Εντοκο Γραμμάτιο</v>
          </cell>
          <cell r="D5" t="str">
            <v>Αυστρία</v>
          </cell>
          <cell r="V5">
            <v>12</v>
          </cell>
        </row>
        <row r="6">
          <cell r="A6" t="str">
            <v>Υπερεθνικά</v>
          </cell>
          <cell r="D6" t="str">
            <v>Βέλγιο</v>
          </cell>
          <cell r="S6" t="str">
            <v>ZERO COUPON</v>
          </cell>
        </row>
        <row r="7">
          <cell r="A7" t="str">
            <v>Ομόλογο Πιστωτικού Ιδρύματος</v>
          </cell>
          <cell r="D7" t="str">
            <v>Βραζιλία</v>
          </cell>
          <cell r="S7" t="str">
            <v>EXCHANGED</v>
          </cell>
        </row>
        <row r="8">
          <cell r="A8" t="str">
            <v>Ομόλογο ΑΕ</v>
          </cell>
          <cell r="D8" t="str">
            <v>Γαλλία</v>
          </cell>
          <cell r="S8" t="str">
            <v>FLAT TRADING</v>
          </cell>
        </row>
        <row r="9">
          <cell r="D9" t="str">
            <v>Γερμανία</v>
          </cell>
          <cell r="S9" t="str">
            <v>STEP CPN</v>
          </cell>
        </row>
        <row r="10">
          <cell r="D10" t="str">
            <v>Δανία</v>
          </cell>
          <cell r="S10" t="str">
            <v>DEFAULTED</v>
          </cell>
        </row>
        <row r="11">
          <cell r="D11" t="str">
            <v>Ελβετία</v>
          </cell>
        </row>
        <row r="12">
          <cell r="D12" t="str">
            <v>Ελλάδα</v>
          </cell>
        </row>
        <row r="13">
          <cell r="D13" t="str">
            <v>Ην.Αραβ.Εμιρ.</v>
          </cell>
        </row>
        <row r="14">
          <cell r="D14" t="str">
            <v>Ηνωμ.Βασίλειο</v>
          </cell>
        </row>
        <row r="15">
          <cell r="D15" t="str">
            <v>ΗΠΑ</v>
          </cell>
        </row>
        <row r="16">
          <cell r="D16" t="str">
            <v>Ιρλανδία</v>
          </cell>
        </row>
        <row r="17">
          <cell r="D17" t="str">
            <v>Ισλανδία</v>
          </cell>
        </row>
        <row r="18">
          <cell r="D18" t="str">
            <v>Ισπανία</v>
          </cell>
        </row>
        <row r="19">
          <cell r="D19" t="str">
            <v>Ιταλία</v>
          </cell>
        </row>
        <row r="20">
          <cell r="D20" t="str">
            <v>Καζακστάν</v>
          </cell>
        </row>
        <row r="21">
          <cell r="D21" t="str">
            <v>Καναδάς</v>
          </cell>
        </row>
        <row r="22">
          <cell r="D22" t="str">
            <v>Κατάρ</v>
          </cell>
        </row>
        <row r="23">
          <cell r="D23" t="str">
            <v>Κροατία</v>
          </cell>
        </row>
        <row r="24">
          <cell r="D24" t="str">
            <v>Κύπρος</v>
          </cell>
        </row>
        <row r="25">
          <cell r="D25" t="str">
            <v>Λετονία</v>
          </cell>
        </row>
        <row r="26">
          <cell r="D26" t="str">
            <v>Λιθουανία</v>
          </cell>
        </row>
        <row r="27">
          <cell r="D27" t="str">
            <v>Λουξεμβούργο</v>
          </cell>
        </row>
        <row r="28">
          <cell r="D28" t="str">
            <v>Μεξικό</v>
          </cell>
        </row>
        <row r="29">
          <cell r="D29" t="str">
            <v>Νορβηγία</v>
          </cell>
        </row>
        <row r="30">
          <cell r="D30" t="str">
            <v>Νότιος Αφρική</v>
          </cell>
        </row>
        <row r="31">
          <cell r="D31" t="str">
            <v>Ολλανδία</v>
          </cell>
        </row>
        <row r="32">
          <cell r="D32" t="str">
            <v>Ουγγαρία</v>
          </cell>
        </row>
        <row r="33">
          <cell r="D33" t="str">
            <v>Ουκρανία</v>
          </cell>
        </row>
        <row r="34">
          <cell r="D34" t="str">
            <v>Πολωνία</v>
          </cell>
        </row>
        <row r="35">
          <cell r="D35" t="str">
            <v>Πορτογαλία</v>
          </cell>
        </row>
        <row r="36">
          <cell r="D36" t="str">
            <v>Ρουμανία</v>
          </cell>
        </row>
        <row r="37">
          <cell r="D37" t="str">
            <v>Ρωσία</v>
          </cell>
        </row>
        <row r="38">
          <cell r="D38" t="str">
            <v>Σερβία</v>
          </cell>
        </row>
        <row r="39">
          <cell r="D39" t="str">
            <v>Σλοβενία</v>
          </cell>
        </row>
        <row r="40">
          <cell r="D40" t="str">
            <v>Σουηδία</v>
          </cell>
        </row>
        <row r="41">
          <cell r="D41" t="str">
            <v>Τουρκία</v>
          </cell>
        </row>
        <row r="42">
          <cell r="D42" t="str">
            <v>Τσεχία</v>
          </cell>
        </row>
        <row r="43">
          <cell r="D43" t="str">
            <v>Φινλανδία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ΑΣΦΑΛΙΣΤΙΚΗ"/>
      <sheetName val="ΣΥΝΟΠΤΙΚΟΣ ΠΙΝΑΚΑΣ"/>
      <sheetName val="ΔΕΛΤΙΟ ΙΔΙΩΤΙΚΗΣ ΑΣΦΑΛΙΣΗΣ"/>
      <sheetName val="Sheet4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AIGAION ΑΝΩΝΥΜΗ ΑΣΦΑΛΙΣΤΙΚΗ ΕΤΑΙΡΙΑ</v>
          </cell>
        </row>
        <row r="3">
          <cell r="A3" t="str">
            <v>ALLIANZ ΕΛΛΑΣ ΑΝΩΝΥΜΗ ΑΣΦΑΛΙΣΤΙΚΗ ΕΤΑΙΡΙΑ</v>
          </cell>
        </row>
        <row r="4">
          <cell r="A4" t="str">
            <v>ALPHALIFE ΑΝΩΝΥΜΟΣ ΑΣΦΑΛΙΣΤΙΚΗ ΕΤΑΙΡΙΑ ΖΩΗΣ</v>
          </cell>
        </row>
        <row r="5">
          <cell r="A5" t="str">
            <v>AMERICAN LIFE INSURANCE COMPANY</v>
          </cell>
        </row>
        <row r="6">
          <cell r="A6" t="str">
            <v>AXA ΑΣΦΑΛΙΣΤΙΚΗ Α.Ε.</v>
          </cell>
        </row>
        <row r="7">
          <cell r="A7" t="str">
            <v>CREDIT AGRICOLE INSURANCE ΑΝΩΝΥΜΗ ΕΤΑΙΡΕΙΑ ΓΕΝΙΚΩΝ ΑΣΦΑΛΙΣΕΩΝ</v>
          </cell>
        </row>
        <row r="8">
          <cell r="A8" t="str">
            <v>CREDIT AGRICOLE ΑΝΩΝΥΜΗ ΑΣΦΑΛΙΣΤΙΚΗ ΕΤΑΙΡΕΙΑ ΖΩΗΣ</v>
          </cell>
        </row>
        <row r="9">
          <cell r="A9" t="str">
            <v>DAS ΗELLAS ΑΝΩΝΥΜΗ ΑΣΦΑΛΙΣΤΙΚΗ ΕΤΑΙΡΕΙΑ ΓΕΝΙΚΗΣ ΝΟΜΙΚΗΣ ΠΡΟΣΤΑΣΙΑΣ</v>
          </cell>
        </row>
        <row r="10">
          <cell r="A10" t="str">
            <v>DIREKTA ΑΝΩΝΥΜΗ ΑΣΦΑΛΙΣΤΙΚΗ ΕΤΑΙΡΙΑ ΓΕΝΙΚΩΝ ΑΣΦΑΛΙΣΕΩΝ</v>
          </cell>
        </row>
        <row r="11">
          <cell r="A11" t="str">
            <v>EFG EUROLIFE Α.Ε.Α.Z.</v>
          </cell>
        </row>
        <row r="12">
          <cell r="A12" t="str">
            <v>EFG EUROLIFE Α.Ε.Γ.Α.</v>
          </cell>
        </row>
        <row r="13">
          <cell r="A13" t="str">
            <v>ERGO ΑΝΩΝΥΜΗ ΑΣΦΑΛΙΣΤΙΚΗ ΕΤΑΙΡΙΑ ΖΗΜΙΩΝ</v>
          </cell>
        </row>
        <row r="14">
          <cell r="A14" t="str">
            <v>ERGO ΑΝΩΝΥΜΗ ΑΣΦΑΛΙΣΤΙΚΗ ΕΤΑΙΡΙΑ ΖΩΗΣ</v>
          </cell>
        </row>
        <row r="15">
          <cell r="A15" t="str">
            <v>EULER HERMES EMPORIKI ΑΝΩΝΥΜΗ ΑΣΦΑΛΙΣΤΙΚΗ ΕΤΑΙΡΕΙΑ ΠΙΣΤΩΣΕΩΝ</v>
          </cell>
        </row>
        <row r="16">
          <cell r="A16" t="str">
            <v>EVIMA GROUP ΑΝΩΝΥΜΗ ΑΣΦΑΛΙΣΤΙΚΗ ΕΤΑΙΡΕΙΑ</v>
          </cell>
        </row>
        <row r="17">
          <cell r="A17" t="str">
            <v>GENERALI HELLAS ΑΝΩΝΥΜΟΣ ΑΣΦΑΛΙΣΤΙΚΗ ΕΤΑΙΡΕΙΑ</v>
          </cell>
        </row>
        <row r="18">
          <cell r="A18" t="str">
            <v>GROUPAMA ΦΟΙΝΙΞ Α.Ε.Α.Ε.</v>
          </cell>
        </row>
        <row r="19">
          <cell r="A19" t="str">
            <v>H ΕΘΝΙΚΗ Α.Ε.Ε.Γ.Α.</v>
          </cell>
        </row>
        <row r="20">
          <cell r="A20" t="str">
            <v>INCHCAPE ΑΣΦΑΛΕΙΕΣ ΑΝΩΝΥΜΗ ΕΤΑΙΡΕΙΑ ΑΣΦΑΛΙΣΕΩΝ ΚΑΤΑ ΖΗΜΙΩΝ</v>
          </cell>
        </row>
        <row r="21">
          <cell r="A21" t="str">
            <v>ING ΕΛΛΗΝΙΚΗ ΑΝΩΝΥΜΗ ΑΣΦΑΛΙΣΤΙΚΗ ΕΤΑΙΡΕΙΑ ΖΩΗΣ</v>
          </cell>
        </row>
        <row r="22">
          <cell r="A22" t="str">
            <v>INTERASCO ΑΝΩΝΥΜΟΣ ΕΤΑΙΡΙΑ ΓΕΝΙΚΩΝ ΑΣΦΑΛΙΣΕΩΝ</v>
          </cell>
        </row>
        <row r="23">
          <cell r="A23" t="str">
            <v>INTERNATIONAL LIFE A.E.A.Z.</v>
          </cell>
        </row>
        <row r="24">
          <cell r="A24" t="str">
            <v>IΝΤΕRΝΑΤΙΟΝΑL LIFE Α.Ε.Γ.Α.</v>
          </cell>
        </row>
        <row r="25">
          <cell r="A25" t="str">
            <v>LA VIE ΑΝΩΝΥΜΗ ΕΛΛΗΝΙΚΗ ΑΣΦΑΛΙΣΤΙΚΗ ΕΤΑΙΡΕΙΑ ΖΩΗΣ</v>
          </cell>
        </row>
        <row r="26">
          <cell r="A26" t="str">
            <v>MALAYAN ΙΝSURΑΝCΕ CΟ. LTD</v>
          </cell>
        </row>
        <row r="27">
          <cell r="A27" t="str">
            <v>MARFIN ΖΩΗΣ ΑΝΩΝΥΜΗ ΑΣΦΑΛΙΣΤΙΚΗ ΕΤΑΙΡΕΙΑ</v>
          </cell>
        </row>
        <row r="28">
          <cell r="A28" t="str">
            <v>NATIONAL UNION INSURANCE CO.OF PITTSBURG PA-USA</v>
          </cell>
        </row>
        <row r="29">
          <cell r="A29" t="str">
            <v>ΑΓΡΟΤΙΚΗ ΑΣΦΑΛΙΣΤΙΚΗ ΑΕ</v>
          </cell>
        </row>
        <row r="30">
          <cell r="A30" t="str">
            <v>ΑΛΛΗΛΑΣΦΑΛΙΣΤΙΚΟΣ ΣΥΝΕΤΑΙΡΙΣΜΟΣ ΕΠΑΓΓΕΛΜΑΤΙΩΝ ΙΔΙΟΚΤΗΤΩΝ ΑΥΤΟΚΙΝΗΤΩΝ ΔΗΜΟΣΙΑΣ ΧΡΗΣΗΣ ΒΟΡΕΙΟΥ ΕΛΛΑΔΟΣ &amp; ΘΕΣΣΑΛΙΑΣ ΣΥΝ. Π.Ε.</v>
          </cell>
        </row>
        <row r="31">
          <cell r="A31" t="str">
            <v>ΑΛΛΗΛΑΣΦΑΛΙΣΤΙΚΟΣ ΣΥΝΕΤΑΙΡΙΣΜΟΣ ΙΔΙΟΚΤΗΤΩΝ ΛΕΩΦΟΡΕΙΩΝ ΠΟΥΛΜΑΝ " Η ΓΕΝΙΚΗ ΠΑΝΕΛΛΑΔΙΚΗ ΣΥΝ ΠΕ"</v>
          </cell>
        </row>
        <row r="32">
          <cell r="A32" t="str">
            <v>ΑΝΩΝΥΜΟΣ ΕΤΑΙΡΙΑ ΓΕΝΙΚΩΝ ΑΣΦΑΛΙΣΕΩΝ ΑΣΦΑΛΕΙΑ Γ. ΣΙΔΕΡΗΣ Α.Ε.</v>
          </cell>
        </row>
        <row r="33">
          <cell r="A33" t="str">
            <v>ΑΤΛΑΝΤΙΚΗ ΕΝΩΣΗ Α.Ε.Γ.Α.</v>
          </cell>
        </row>
        <row r="34">
          <cell r="A34" t="str">
            <v>ΜΕΝΤΙΤΕΡΡΡΑΝΙΑ ΑΝΩΝΥΜΗ ΑΣΦΑΛΙΣΤΙΚΗ ΕΤΑΙΡΕΙΑ ΖΗΜΙΩΝ</v>
          </cell>
        </row>
        <row r="35">
          <cell r="A35" t="str">
            <v>ΔΙΕΘΝΗΣ ΕΝΩΣΙΣ Α.Α.Ε.</v>
          </cell>
        </row>
        <row r="36">
          <cell r="A36" t="str">
            <v>ΔΥΝΑΜΙΣ Α.Ε.Γ.Α.</v>
          </cell>
        </row>
        <row r="37">
          <cell r="A37" t="str">
            <v>ΕΛΛΗΝΙΚΑΙ ΝΑΥΤΙΛΙΑΚΑΙ ΑΣΦΑΛΙΣΕΙΣ ΚΑΤΑ ΚΙΝΔΥΝΩΝ ΠΟΛΕΜΟΥ Α.Ε.</v>
          </cell>
        </row>
        <row r="38">
          <cell r="A38" t="str">
            <v>ΕΛΛΗΝΙΚΟΣ ΣΥΝΕΤΑΙΡΙΣΜΟΣ ΘΑΛΑΣΣΙΑΣ ΑΛΛΗΛΑΣΦΑΛΙΣΗΣ, ΠΡΟΣΤΑΣΙΑΣ, ΑΠΟΖΗΜΙΩΣΗΣ ΚΑΙ ΠΟΛΕΜΙΚΩΝ ΚΙΝΔΥΝΩΝ</v>
          </cell>
        </row>
        <row r="39">
          <cell r="A39" t="str">
            <v>ΕΥΡΩΠΑΪΚΗ ΕΝΩΣΙΣ ΑΝΩΝΥΜΟΣ ΕΛΛΗΝΙΚΗ ΕΤΑΙΡΙΑ ΓΕΝΙΚΩΝ ΑΣΦΑΛΕΙΩΝ</v>
          </cell>
        </row>
        <row r="40">
          <cell r="A40" t="str">
            <v>ΕΥΡΩΠΑΪΚΗ ΠΙΣΤΗ ΑΝΩΝΥΜΟΣ ΕΤΑΙΡΙΑ ΓΕΝΙΚΩΝ ΑΣΦΑΛΙΣΕΩΝ</v>
          </cell>
        </row>
        <row r="41">
          <cell r="A41" t="str">
            <v>ΕΥΡΩΠΗ Α.Ε.Γ.Α.</v>
          </cell>
        </row>
        <row r="42">
          <cell r="A42" t="str">
            <v>ΙΜΠΈΡΙΟ ΛΆΙΦ Α.Ε. ΖΩΉΣ</v>
          </cell>
        </row>
        <row r="43">
          <cell r="A43" t="str">
            <v>ΙΝΤΕΡΑΜΕΡΙΚΑΝ Ε.Α.Ε. ΖΩΉΣ ΑΕ</v>
          </cell>
        </row>
        <row r="44">
          <cell r="A44" t="str">
            <v>ΙΝΤΕΡΑΜΕΡΙΚΑΝ Ε.Ε.Α.Ζ. Α.Ε</v>
          </cell>
        </row>
        <row r="45">
          <cell r="A45" t="str">
            <v>ΙΝΤΕΡΑΜΕΡΙΚΑΝ ΟΔΙΚΗ ΠΡΟΣΤΑΣΙΑ Α.Ε.Γ.Α.</v>
          </cell>
        </row>
        <row r="46">
          <cell r="A46" t="str">
            <v>ΙΝΤΕΡΑΜΕΡΙΚΑΝ ΥΓΕΙΑΣ Α.Ε.Γ.Α.</v>
          </cell>
        </row>
        <row r="47">
          <cell r="A47" t="str">
            <v>ΙΝΤΕΡΛΑΙΦ (INTERLIFE) ΑΝΩΝΥΜΗ ΑΣΦΑΛΙΣΤΙΚΗ ΕΤΑΙΡΕΙΑ ΓΕΝΙΚΩΝ ΑΣΦΑΛΙΣΕΩΝ</v>
          </cell>
        </row>
        <row r="48">
          <cell r="A48" t="str">
            <v>ΙΝΤΕΡΣΑΛΟΝΙΚΑ ΑΝΩΝΥΜΗ ΑΣΦΑΛΙΣΤΙΚΗ ΕΤΑΙΡΙΑ ΖΩΗΣ</v>
          </cell>
        </row>
        <row r="49">
          <cell r="A49" t="str">
            <v>ΙΝΤΕΡΣΑΛΟΝΙΚΑ ΑΝΩΝΥΜΗ ΕΤΑΙΡΙΑ ΓΕΝΙΚΩΝ ΑΣΦΑΛΙΣΕΩΝ</v>
          </cell>
        </row>
        <row r="50">
          <cell r="A50" t="str">
            <v>ΝΕΟΣ ΠΟΣΕΙΔΩΝ Α.Ε.Α.Ε.</v>
          </cell>
        </row>
        <row r="51">
          <cell r="A51" t="str">
            <v>ΟΡΙΖΩΝ Α.Ε.Γ.Α.</v>
          </cell>
        </row>
        <row r="52">
          <cell r="A52" t="str">
            <v>ΠΑΝΕΛΛΑΔΙΚΟΣ ΑΛΛΗΛΑΣΦΑΛΙΣΤΙΚΟΣ ΣΥΝΕΤΑΙΡΙΣΜΟΣ ΙΔΙΟΚΤΗΤΩΝ ΑΣΤΙΚΩΝ ΛΕΩΦΟΡΕΙΩΝ &amp; ΕΠΑΓΓΕΛΜΑΤΙΚΩΝ ΑΥΤΟΚΙΝΗΤΩΝ ΣΥΝ.Π.Ε.</v>
          </cell>
        </row>
        <row r="53">
          <cell r="A53" t="str">
            <v>ΠΑΝΕΛΛΑΔΙΚΟΣ ΑΛΛΗΛΑΣΦΑΛΙΣΤΙΚΟΣ ΣΥΝΕΤΑΙΡΙΣΜΟΣ ΙΔΙΟΚΤΗΤΩΝ ΑΥΤΟΚΙΝΗΤΩΝ ΔΗΜΟΣΙΑΣ ΧΡΗΣΕΩΣ ΣΥΝ.ΠΕ.</v>
          </cell>
        </row>
        <row r="54">
          <cell r="A54" t="str">
            <v>ΠΕΡΣΟΝΑΛ ΙΝΣΟΥΡΑΝΣ ΑΝΩΝΥΜΗ ΕΤΑΙΡΕΙΑ ΓΕΝΙΚΩΝ ΑΣΦΑΛΙΣΕΩΝ</v>
          </cell>
        </row>
        <row r="55">
          <cell r="A55" t="str">
            <v>ΣΥΝΕΤΑΙΡΙΣΤΙΚΗ Α.Ε.Ε.Γ.Α.</v>
          </cell>
        </row>
        <row r="56">
          <cell r="A56" t="str">
            <v>ΥΔΡΟΓΕΙΟΣ Α.Α.Α.Ε.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ubsidiary profile"/>
      <sheetName val="Instructions"/>
      <sheetName val="Group Companies"/>
      <sheetName val="Consolidated sub-subsidiary"/>
      <sheetName val="Income statement"/>
      <sheetName val="Balance Sheet"/>
      <sheetName val="Reclass. entries"/>
      <sheetName val="Adjust. entries"/>
      <sheetName val="Reconciliation of equity"/>
      <sheetName val="Cash flow statement"/>
      <sheetName val="Capital Adequacy"/>
      <sheetName val="Credit risk"/>
      <sheetName val="Liquidity risk"/>
      <sheetName val="Liquidity risk-IFRS 7"/>
      <sheetName val="Interest rate risk"/>
      <sheetName val="Currency risk"/>
      <sheetName val="Currency risk BoG"/>
      <sheetName val="GRA"/>
      <sheetName val="Fair values- IFRS 7"/>
      <sheetName val="Fiduciary &amp; Trust activities"/>
      <sheetName val="Cont. liabil &amp; Commitments"/>
      <sheetName val="Business Segments"/>
      <sheetName val="Exhibit 1"/>
      <sheetName val="Exhibit 2"/>
      <sheetName val="Exhibit 3"/>
      <sheetName val="Exhibit 4"/>
      <sheetName val="Exhibit 5"/>
      <sheetName val="Exhibit 6"/>
      <sheetName val="Exhibit 6.1"/>
      <sheetName val="Exhibit 6.2"/>
      <sheetName val="Exhibit 7"/>
      <sheetName val="Exhibit 8"/>
      <sheetName val="Exhibit 9"/>
      <sheetName val="Exhibit 10"/>
      <sheetName val="Exhibit 12"/>
      <sheetName val="Exhibit 13"/>
      <sheetName val="Exhibit 13.1"/>
      <sheetName val="Exhibit 13.1.1"/>
      <sheetName val="Exhibit 13.2"/>
      <sheetName val="Exhibit 13.2.1"/>
      <sheetName val="Exhibit 14.1"/>
      <sheetName val="Exhibit 14.1.1"/>
      <sheetName val="Exhibit 14.1.2"/>
      <sheetName val="Exhibit 14.2"/>
      <sheetName val="Exhibit 14.2.1"/>
      <sheetName val="Exhibit 14.2.2"/>
      <sheetName val="Exhibit 14.3"/>
      <sheetName val="Exhibit 14.3.1"/>
      <sheetName val="Exhibit 14.3.2"/>
      <sheetName val="Exhibit 14.4"/>
      <sheetName val="Exhibit 14.4.1"/>
      <sheetName val="Exhibit 14.4.2"/>
      <sheetName val="Exhibit 14.5"/>
      <sheetName val="Exhibit 14.5.1"/>
      <sheetName val="Exhibit 15"/>
      <sheetName val="Exhibit 15.1"/>
      <sheetName val="Exhibit 15.2"/>
      <sheetName val="Exhibit 15.3"/>
      <sheetName val="Exhibit 15.3.1"/>
      <sheetName val="Exhibit 15.3.2"/>
      <sheetName val="Exhibit 16"/>
      <sheetName val="Exhibit 16.1"/>
      <sheetName val="Exhibit 16.1.1"/>
      <sheetName val="Exhibit 16.1.2"/>
      <sheetName val="Exhibit 16.2"/>
      <sheetName val="Exhibit 16.2.1"/>
      <sheetName val="Exhibit 16.2.2"/>
      <sheetName val="Exhibit 16.3"/>
      <sheetName val="Exhibit 16.3.1"/>
      <sheetName val="Exhibit 16.3.2"/>
      <sheetName val="Exhibit 16.4"/>
      <sheetName val="Exhibit 17"/>
      <sheetName val="Exhibit 18"/>
      <sheetName val="Exhibit 19"/>
      <sheetName val="Exhibit 20"/>
      <sheetName val="Exhibit 21"/>
      <sheetName val="Exhibit 22"/>
      <sheetName val="Exhibit 23"/>
      <sheetName val="Exhibit 24"/>
      <sheetName val="Exhibit 25"/>
      <sheetName val="Exhibit 26"/>
      <sheetName val="Exhibit 26.1"/>
      <sheetName val="Exhibit 27"/>
      <sheetName val="Exhibit 28"/>
      <sheetName val="Exhibit 29"/>
      <sheetName val="Exhibit 30"/>
      <sheetName val="Exhibit 31"/>
      <sheetName val="Exhibit 31.1"/>
      <sheetName val="Exhibit 31.2"/>
      <sheetName val="Exhibit 32"/>
      <sheetName val="Exhibit 32.1"/>
      <sheetName val="Exhibit 32.2"/>
      <sheetName val="Exhibit 33"/>
      <sheetName val="Exhibit 34"/>
      <sheetName val="Exhibit 34.1"/>
      <sheetName val="Exhibit 35"/>
      <sheetName val="Exhibit 35.1"/>
      <sheetName val="Exhibit 36"/>
      <sheetName val="Exhibit 37"/>
      <sheetName val="Exhibit 38"/>
      <sheetName val="Exhibit 39"/>
      <sheetName val="Exhibit 40"/>
      <sheetName val="Exhibit 41"/>
      <sheetName val="Exhibit 42"/>
      <sheetName val="Exhibit 43"/>
      <sheetName val="Exhibit 44"/>
      <sheetName val="Exhibit 45"/>
      <sheetName val="Exhibit 46"/>
      <sheetName val="ΙΣΟΖΥΓΙΟ WORKINGS"/>
      <sheetName val="ΔΙΕΤΑΙΡΙΚΕΣ ΕΝΟΠΟΙΗΣΗΣ"/>
      <sheetName val="Exhibit 47"/>
      <sheetName val="Exhibit 48"/>
      <sheetName val="Basel 1 Assets"/>
      <sheetName val="Basel 1 Off balance"/>
      <sheetName val="Information"/>
      <sheetName val="GL"/>
      <sheetName val="Intragroup transactions"/>
      <sheetName val="GL control"/>
      <sheetName val="SAP Intragroup"/>
      <sheetName val="SAP GL Final"/>
      <sheetName val="SAP ΠΙΝΑΚΕΣ"/>
      <sheetName val="bw upload"/>
      <sheetName val="bw intragroup"/>
      <sheetName val="Control sheet"/>
      <sheetName val="Reporting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>
        <row r="3">
          <cell r="D3" t="str">
            <v>-Listed</v>
          </cell>
          <cell r="H3" t="str">
            <v>Subject to notice</v>
          </cell>
          <cell r="L3">
            <v>201000000</v>
          </cell>
          <cell r="M3" t="str">
            <v>General employee share option plan</v>
          </cell>
          <cell r="N3" t="str">
            <v>Commodity forwards</v>
          </cell>
          <cell r="R3" t="str">
            <v>Senior</v>
          </cell>
          <cell r="U3" t="str">
            <v>A101010000</v>
          </cell>
        </row>
        <row r="4">
          <cell r="D4" t="str">
            <v>-Unlisted</v>
          </cell>
          <cell r="H4" t="str">
            <v>Up to 1 mth</v>
          </cell>
          <cell r="L4">
            <v>202010000</v>
          </cell>
          <cell r="M4" t="str">
            <v>Senior management share option plan</v>
          </cell>
          <cell r="N4" t="str">
            <v>Commodity futures</v>
          </cell>
          <cell r="R4" t="str">
            <v>Subordinated</v>
          </cell>
          <cell r="U4" t="str">
            <v>A101020101</v>
          </cell>
        </row>
        <row r="5">
          <cell r="H5" t="str">
            <v>1 to 3 mths</v>
          </cell>
          <cell r="L5">
            <v>202020000</v>
          </cell>
          <cell r="M5" t="str">
            <v>Executive share plan</v>
          </cell>
          <cell r="N5" t="str">
            <v>Commodity options</v>
          </cell>
          <cell r="U5" t="str">
            <v>A101020102</v>
          </cell>
        </row>
        <row r="6">
          <cell r="H6" t="str">
            <v>3 to 12 mths</v>
          </cell>
          <cell r="L6">
            <v>202030000</v>
          </cell>
          <cell r="M6" t="str">
            <v>Senior management share appreciation plan</v>
          </cell>
          <cell r="N6" t="str">
            <v>Cross-currency interest rate swaps</v>
          </cell>
          <cell r="U6" t="str">
            <v>A101020103</v>
          </cell>
        </row>
        <row r="7">
          <cell r="H7" t="str">
            <v>1 to 2 yrs</v>
          </cell>
          <cell r="L7">
            <v>202040000</v>
          </cell>
          <cell r="M7" t="str">
            <v>Other</v>
          </cell>
          <cell r="N7" t="str">
            <v>Currency forward agreements</v>
          </cell>
          <cell r="U7" t="str">
            <v>A101020104</v>
          </cell>
        </row>
        <row r="8">
          <cell r="H8" t="str">
            <v>2 to 3 yrs</v>
          </cell>
          <cell r="L8">
            <v>203000000</v>
          </cell>
          <cell r="N8" t="str">
            <v>Currency options bought and sold - OTC</v>
          </cell>
          <cell r="U8" t="str">
            <v>A101020201</v>
          </cell>
        </row>
        <row r="9">
          <cell r="H9" t="str">
            <v>3 to 4 yrs</v>
          </cell>
          <cell r="L9">
            <v>290000000</v>
          </cell>
          <cell r="N9" t="str">
            <v>Currency rate futures</v>
          </cell>
          <cell r="U9" t="str">
            <v>A101020202</v>
          </cell>
        </row>
        <row r="10">
          <cell r="H10" t="str">
            <v>4 to 5 yrs</v>
          </cell>
          <cell r="L10">
            <v>300000000</v>
          </cell>
          <cell r="N10" t="str">
            <v>Currency rate options</v>
          </cell>
          <cell r="U10" t="str">
            <v>A101020203</v>
          </cell>
        </row>
        <row r="11">
          <cell r="H11" t="str">
            <v>Over 5 yrs</v>
          </cell>
          <cell r="L11">
            <v>401000000</v>
          </cell>
          <cell r="N11" t="str">
            <v>Currency swaps</v>
          </cell>
          <cell r="U11" t="str">
            <v>A101030100</v>
          </cell>
        </row>
        <row r="12">
          <cell r="L12">
            <v>402010000</v>
          </cell>
          <cell r="N12" t="str">
            <v>Equity forwards</v>
          </cell>
          <cell r="U12" t="str">
            <v>A101030200</v>
          </cell>
        </row>
        <row r="13">
          <cell r="L13">
            <v>402020100</v>
          </cell>
          <cell r="N13" t="str">
            <v>Equity swaps</v>
          </cell>
          <cell r="U13" t="str">
            <v>A101030300</v>
          </cell>
        </row>
        <row r="14">
          <cell r="L14">
            <v>402020200</v>
          </cell>
          <cell r="N14" t="str">
            <v>Forward rate agreements</v>
          </cell>
          <cell r="U14" t="str">
            <v>A101040100</v>
          </cell>
        </row>
        <row r="15">
          <cell r="L15">
            <v>402030100</v>
          </cell>
          <cell r="N15" t="str">
            <v>Interest rate futures</v>
          </cell>
          <cell r="U15" t="str">
            <v>A101040200</v>
          </cell>
        </row>
        <row r="16">
          <cell r="L16">
            <v>402030200</v>
          </cell>
          <cell r="N16" t="str">
            <v>Interest rate options</v>
          </cell>
          <cell r="U16" t="str">
            <v>A101050000</v>
          </cell>
        </row>
        <row r="17">
          <cell r="L17">
            <v>402030300</v>
          </cell>
          <cell r="N17" t="str">
            <v>Interest rate options</v>
          </cell>
          <cell r="U17" t="str">
            <v>A101060000</v>
          </cell>
        </row>
        <row r="18">
          <cell r="L18">
            <v>403010100</v>
          </cell>
          <cell r="N18" t="str">
            <v>Interest rate swaps</v>
          </cell>
          <cell r="U18" t="str">
            <v>A101070000</v>
          </cell>
        </row>
        <row r="19">
          <cell r="L19">
            <v>403010200</v>
          </cell>
          <cell r="N19" t="str">
            <v>Other</v>
          </cell>
          <cell r="U19" t="str">
            <v>A101080000</v>
          </cell>
        </row>
        <row r="20">
          <cell r="L20">
            <v>403010300</v>
          </cell>
          <cell r="N20" t="str">
            <v>Other</v>
          </cell>
          <cell r="U20" t="str">
            <v>A101090000</v>
          </cell>
        </row>
        <row r="21">
          <cell r="L21">
            <v>403010400</v>
          </cell>
          <cell r="N21" t="str">
            <v>Other currency rate contracts</v>
          </cell>
          <cell r="U21" t="str">
            <v>A101100000</v>
          </cell>
        </row>
        <row r="22">
          <cell r="L22">
            <v>403010500</v>
          </cell>
          <cell r="N22" t="str">
            <v>Other foreign exchange contracts</v>
          </cell>
          <cell r="U22" t="str">
            <v>A101110000</v>
          </cell>
        </row>
        <row r="23">
          <cell r="L23">
            <v>403019000</v>
          </cell>
          <cell r="N23" t="str">
            <v>Other interest rate contracts</v>
          </cell>
          <cell r="U23" t="str">
            <v>A101120000</v>
          </cell>
        </row>
        <row r="24">
          <cell r="L24">
            <v>403020100</v>
          </cell>
          <cell r="N24" t="str">
            <v>Other interest rate contracts</v>
          </cell>
          <cell r="U24" t="str">
            <v>A102010000</v>
          </cell>
        </row>
        <row r="25">
          <cell r="L25">
            <v>403020200</v>
          </cell>
          <cell r="N25" t="str">
            <v>Stock options</v>
          </cell>
          <cell r="U25" t="str">
            <v>A102020000</v>
          </cell>
        </row>
        <row r="26">
          <cell r="L26">
            <v>403020300</v>
          </cell>
          <cell r="U26" t="str">
            <v>A201010000</v>
          </cell>
        </row>
        <row r="27">
          <cell r="L27">
            <v>403020400</v>
          </cell>
          <cell r="U27" t="str">
            <v>A201020101</v>
          </cell>
        </row>
        <row r="28">
          <cell r="L28">
            <v>403020500</v>
          </cell>
          <cell r="U28" t="str">
            <v>A201020102</v>
          </cell>
        </row>
        <row r="29">
          <cell r="L29">
            <v>403020600</v>
          </cell>
          <cell r="U29" t="str">
            <v>A201020103</v>
          </cell>
        </row>
        <row r="30">
          <cell r="L30">
            <v>403020700</v>
          </cell>
          <cell r="U30" t="str">
            <v>A201020104</v>
          </cell>
        </row>
        <row r="31">
          <cell r="L31">
            <v>403020800</v>
          </cell>
          <cell r="U31" t="str">
            <v>A201030100</v>
          </cell>
        </row>
        <row r="32">
          <cell r="L32">
            <v>403020900</v>
          </cell>
          <cell r="U32" t="str">
            <v>A201030200</v>
          </cell>
        </row>
        <row r="33">
          <cell r="L33">
            <v>403021000</v>
          </cell>
          <cell r="U33" t="str">
            <v>A201030300</v>
          </cell>
        </row>
        <row r="34">
          <cell r="L34">
            <v>403021100</v>
          </cell>
          <cell r="U34" t="str">
            <v>A201040000</v>
          </cell>
        </row>
        <row r="35">
          <cell r="L35">
            <v>403021200</v>
          </cell>
          <cell r="U35" t="str">
            <v>A201050000</v>
          </cell>
        </row>
        <row r="36">
          <cell r="L36">
            <v>403029000</v>
          </cell>
          <cell r="U36" t="str">
            <v>A201060000</v>
          </cell>
        </row>
        <row r="37">
          <cell r="L37">
            <v>403030000</v>
          </cell>
          <cell r="U37" t="str">
            <v>A201070000</v>
          </cell>
        </row>
        <row r="38">
          <cell r="L38">
            <v>403040000</v>
          </cell>
          <cell r="U38" t="str">
            <v>A201080000</v>
          </cell>
        </row>
        <row r="39">
          <cell r="L39">
            <v>490000000</v>
          </cell>
          <cell r="U39" t="str">
            <v>A201090000</v>
          </cell>
        </row>
        <row r="40">
          <cell r="L40">
            <v>1001000000</v>
          </cell>
          <cell r="U40" t="str">
            <v>A201100000</v>
          </cell>
        </row>
        <row r="41">
          <cell r="L41">
            <v>1002000000</v>
          </cell>
          <cell r="U41" t="str">
            <v>A202010000</v>
          </cell>
        </row>
        <row r="42">
          <cell r="L42">
            <v>1003000000</v>
          </cell>
          <cell r="U42" t="str">
            <v>A202020000</v>
          </cell>
        </row>
        <row r="43">
          <cell r="L43">
            <v>1004000000</v>
          </cell>
          <cell r="U43" t="str">
            <v>A301010100</v>
          </cell>
        </row>
        <row r="44">
          <cell r="L44">
            <v>1201010000</v>
          </cell>
          <cell r="U44" t="str">
            <v>A301010200</v>
          </cell>
        </row>
        <row r="45">
          <cell r="L45">
            <v>1201020000</v>
          </cell>
          <cell r="U45" t="str">
            <v>A301020100</v>
          </cell>
        </row>
        <row r="46">
          <cell r="L46">
            <v>1202010000</v>
          </cell>
          <cell r="U46" t="str">
            <v>A301020200</v>
          </cell>
        </row>
        <row r="47">
          <cell r="L47">
            <v>1202020000</v>
          </cell>
          <cell r="U47" t="str">
            <v>A301030000</v>
          </cell>
        </row>
        <row r="48">
          <cell r="L48">
            <v>1203000000</v>
          </cell>
          <cell r="U48" t="str">
            <v>A301040101</v>
          </cell>
        </row>
        <row r="49">
          <cell r="L49">
            <v>1204000000</v>
          </cell>
          <cell r="U49" t="str">
            <v>A301040102</v>
          </cell>
        </row>
        <row r="50">
          <cell r="L50">
            <v>1290000000</v>
          </cell>
          <cell r="U50" t="str">
            <v>A301040103</v>
          </cell>
        </row>
        <row r="51">
          <cell r="L51">
            <v>1295000000</v>
          </cell>
          <cell r="U51" t="str">
            <v>A301040104</v>
          </cell>
        </row>
        <row r="52">
          <cell r="L52">
            <v>1299010000</v>
          </cell>
          <cell r="U52" t="str">
            <v>A301040200</v>
          </cell>
        </row>
        <row r="53">
          <cell r="L53">
            <v>1299020000</v>
          </cell>
          <cell r="U53" t="str">
            <v>A301040300</v>
          </cell>
        </row>
        <row r="54">
          <cell r="L54">
            <v>1299030000</v>
          </cell>
          <cell r="U54" t="str">
            <v>A301040400</v>
          </cell>
        </row>
        <row r="55">
          <cell r="L55">
            <v>1301000000</v>
          </cell>
          <cell r="U55" t="str">
            <v>A301040500</v>
          </cell>
        </row>
        <row r="56">
          <cell r="L56">
            <v>1302000000</v>
          </cell>
          <cell r="U56" t="str">
            <v>A302010000</v>
          </cell>
        </row>
        <row r="57">
          <cell r="L57">
            <v>1303010000</v>
          </cell>
          <cell r="U57" t="str">
            <v>A302020000</v>
          </cell>
        </row>
        <row r="58">
          <cell r="L58">
            <v>1303020000</v>
          </cell>
          <cell r="U58" t="str">
            <v>A401010100</v>
          </cell>
        </row>
        <row r="59">
          <cell r="L59">
            <v>1304010000</v>
          </cell>
          <cell r="U59" t="str">
            <v>A401010200</v>
          </cell>
        </row>
        <row r="60">
          <cell r="L60">
            <v>1304020000</v>
          </cell>
          <cell r="U60" t="str">
            <v>A401020100</v>
          </cell>
        </row>
        <row r="61">
          <cell r="L61">
            <v>1305000000</v>
          </cell>
          <cell r="U61" t="str">
            <v>A401020200</v>
          </cell>
        </row>
        <row r="62">
          <cell r="L62">
            <v>1306010100</v>
          </cell>
          <cell r="U62" t="str">
            <v>A401030000</v>
          </cell>
        </row>
        <row r="63">
          <cell r="L63">
            <v>1306010200</v>
          </cell>
          <cell r="U63" t="str">
            <v>A401040101</v>
          </cell>
        </row>
        <row r="64">
          <cell r="L64">
            <v>1306020100</v>
          </cell>
          <cell r="U64" t="str">
            <v>A401040102</v>
          </cell>
        </row>
        <row r="65">
          <cell r="L65">
            <v>1306020200</v>
          </cell>
          <cell r="U65" t="str">
            <v>A401040103</v>
          </cell>
        </row>
        <row r="66">
          <cell r="L66">
            <v>1310010000</v>
          </cell>
          <cell r="U66" t="str">
            <v>A401040104</v>
          </cell>
        </row>
        <row r="67">
          <cell r="L67">
            <v>1310020000</v>
          </cell>
          <cell r="U67" t="str">
            <v>A401040200</v>
          </cell>
        </row>
        <row r="68">
          <cell r="L68">
            <v>1310030100</v>
          </cell>
          <cell r="U68" t="str">
            <v>A401040300</v>
          </cell>
        </row>
        <row r="69">
          <cell r="L69">
            <v>1310030200</v>
          </cell>
          <cell r="U69" t="str">
            <v>A401040400</v>
          </cell>
        </row>
        <row r="70">
          <cell r="L70">
            <v>1310030300</v>
          </cell>
          <cell r="U70" t="str">
            <v>A401040500</v>
          </cell>
        </row>
        <row r="71">
          <cell r="L71">
            <v>1310040000</v>
          </cell>
          <cell r="U71" t="str">
            <v>A402010000</v>
          </cell>
        </row>
        <row r="72">
          <cell r="L72">
            <v>1310050000</v>
          </cell>
          <cell r="U72" t="str">
            <v>A402020000</v>
          </cell>
        </row>
        <row r="73">
          <cell r="L73">
            <v>1310060000</v>
          </cell>
          <cell r="U73" t="str">
            <v>A501010000</v>
          </cell>
        </row>
        <row r="74">
          <cell r="L74">
            <v>1310070000</v>
          </cell>
          <cell r="U74" t="str">
            <v>A501020000</v>
          </cell>
        </row>
        <row r="75">
          <cell r="L75">
            <v>1395010000</v>
          </cell>
          <cell r="U75" t="str">
            <v>A502000000</v>
          </cell>
        </row>
        <row r="76">
          <cell r="L76">
            <v>1395020000</v>
          </cell>
          <cell r="U76" t="str">
            <v>A601010000</v>
          </cell>
        </row>
        <row r="77">
          <cell r="L77">
            <v>1401010100</v>
          </cell>
          <cell r="U77" t="str">
            <v>A601020000</v>
          </cell>
        </row>
        <row r="78">
          <cell r="L78">
            <v>1401010200</v>
          </cell>
          <cell r="U78" t="str">
            <v>A602000000</v>
          </cell>
        </row>
        <row r="79">
          <cell r="L79">
            <v>1401010300</v>
          </cell>
        </row>
        <row r="80">
          <cell r="L80">
            <v>1401010400</v>
          </cell>
        </row>
        <row r="81">
          <cell r="L81">
            <v>1401010500</v>
          </cell>
        </row>
        <row r="82">
          <cell r="L82">
            <v>1401020100</v>
          </cell>
        </row>
        <row r="83">
          <cell r="L83">
            <v>1401020200</v>
          </cell>
        </row>
        <row r="84">
          <cell r="L84">
            <v>1401020300</v>
          </cell>
        </row>
        <row r="85">
          <cell r="L85">
            <v>1401020400</v>
          </cell>
        </row>
        <row r="86">
          <cell r="L86">
            <v>1401030100</v>
          </cell>
        </row>
        <row r="87">
          <cell r="L87">
            <v>1401030200</v>
          </cell>
        </row>
        <row r="88">
          <cell r="L88">
            <v>1401030300</v>
          </cell>
        </row>
        <row r="89">
          <cell r="L89">
            <v>1401030400</v>
          </cell>
        </row>
        <row r="90">
          <cell r="L90">
            <v>1401030500</v>
          </cell>
        </row>
        <row r="91">
          <cell r="L91">
            <v>1401060100</v>
          </cell>
        </row>
        <row r="92">
          <cell r="L92">
            <v>1401060200</v>
          </cell>
        </row>
        <row r="93">
          <cell r="L93">
            <v>1401060300</v>
          </cell>
        </row>
        <row r="94">
          <cell r="L94">
            <v>1401070100</v>
          </cell>
        </row>
        <row r="95">
          <cell r="L95">
            <v>1401070200</v>
          </cell>
        </row>
        <row r="96">
          <cell r="L96">
            <v>1401070300</v>
          </cell>
        </row>
        <row r="97">
          <cell r="L97">
            <v>1401080100</v>
          </cell>
        </row>
        <row r="98">
          <cell r="L98">
            <v>1401080200</v>
          </cell>
        </row>
        <row r="99">
          <cell r="L99">
            <v>1401080300</v>
          </cell>
        </row>
        <row r="100">
          <cell r="L100">
            <v>1402010100</v>
          </cell>
        </row>
        <row r="101">
          <cell r="L101">
            <v>1402010200</v>
          </cell>
        </row>
        <row r="102">
          <cell r="L102">
            <v>1402010300</v>
          </cell>
        </row>
        <row r="103">
          <cell r="L103">
            <v>1402010400</v>
          </cell>
        </row>
        <row r="104">
          <cell r="L104">
            <v>1402010500</v>
          </cell>
        </row>
        <row r="105">
          <cell r="L105">
            <v>1402020100</v>
          </cell>
        </row>
        <row r="106">
          <cell r="L106">
            <v>1402020200</v>
          </cell>
        </row>
        <row r="107">
          <cell r="L107">
            <v>1402020300</v>
          </cell>
        </row>
        <row r="108">
          <cell r="L108">
            <v>1402020400</v>
          </cell>
        </row>
        <row r="109">
          <cell r="L109">
            <v>1402030100</v>
          </cell>
        </row>
        <row r="110">
          <cell r="L110">
            <v>1402030200</v>
          </cell>
        </row>
        <row r="111">
          <cell r="L111">
            <v>1402030300</v>
          </cell>
        </row>
        <row r="112">
          <cell r="L112">
            <v>1402030400</v>
          </cell>
        </row>
        <row r="113">
          <cell r="L113">
            <v>1402030500</v>
          </cell>
        </row>
        <row r="114">
          <cell r="L114">
            <v>1402060100</v>
          </cell>
        </row>
        <row r="115">
          <cell r="L115">
            <v>1402060200</v>
          </cell>
        </row>
        <row r="116">
          <cell r="L116">
            <v>1402060300</v>
          </cell>
        </row>
        <row r="117">
          <cell r="L117">
            <v>1402070100</v>
          </cell>
        </row>
        <row r="118">
          <cell r="L118">
            <v>1402070200</v>
          </cell>
        </row>
        <row r="119">
          <cell r="L119">
            <v>1402070300</v>
          </cell>
        </row>
        <row r="120">
          <cell r="L120">
            <v>1402080100</v>
          </cell>
        </row>
        <row r="121">
          <cell r="L121">
            <v>1402080200</v>
          </cell>
        </row>
        <row r="122">
          <cell r="L122">
            <v>1402080300</v>
          </cell>
        </row>
        <row r="123">
          <cell r="L123">
            <v>1403010100</v>
          </cell>
        </row>
        <row r="124">
          <cell r="L124">
            <v>1403010200</v>
          </cell>
        </row>
        <row r="125">
          <cell r="L125">
            <v>1403010300</v>
          </cell>
        </row>
        <row r="126">
          <cell r="L126">
            <v>1403010400</v>
          </cell>
        </row>
        <row r="127">
          <cell r="L127">
            <v>1403010500</v>
          </cell>
        </row>
        <row r="128">
          <cell r="L128">
            <v>1403020100</v>
          </cell>
        </row>
        <row r="129">
          <cell r="L129">
            <v>1403020200</v>
          </cell>
        </row>
        <row r="130">
          <cell r="L130">
            <v>1403020300</v>
          </cell>
        </row>
        <row r="131">
          <cell r="L131">
            <v>1403020400</v>
          </cell>
        </row>
        <row r="132">
          <cell r="L132">
            <v>1403030100</v>
          </cell>
        </row>
        <row r="133">
          <cell r="L133">
            <v>1403030200</v>
          </cell>
        </row>
        <row r="134">
          <cell r="L134">
            <v>1403030300</v>
          </cell>
        </row>
        <row r="135">
          <cell r="L135">
            <v>1403030400</v>
          </cell>
        </row>
        <row r="136">
          <cell r="L136">
            <v>1403030500</v>
          </cell>
        </row>
        <row r="137">
          <cell r="L137">
            <v>1403060100</v>
          </cell>
        </row>
        <row r="138">
          <cell r="L138">
            <v>1403060200</v>
          </cell>
        </row>
        <row r="139">
          <cell r="L139">
            <v>1403060300</v>
          </cell>
        </row>
        <row r="140">
          <cell r="L140">
            <v>1403070100</v>
          </cell>
        </row>
        <row r="141">
          <cell r="L141">
            <v>1403070200</v>
          </cell>
        </row>
        <row r="142">
          <cell r="L142">
            <v>1403070300</v>
          </cell>
        </row>
        <row r="143">
          <cell r="L143">
            <v>1403080100</v>
          </cell>
        </row>
        <row r="144">
          <cell r="L144">
            <v>1403080200</v>
          </cell>
        </row>
        <row r="145">
          <cell r="L145">
            <v>1403080300</v>
          </cell>
        </row>
        <row r="146">
          <cell r="L146">
            <v>1404020100</v>
          </cell>
        </row>
        <row r="147">
          <cell r="L147">
            <v>1404020200</v>
          </cell>
        </row>
        <row r="148">
          <cell r="L148">
            <v>1404020300</v>
          </cell>
        </row>
        <row r="149">
          <cell r="L149">
            <v>1404020400</v>
          </cell>
        </row>
        <row r="150">
          <cell r="L150">
            <v>1404070100</v>
          </cell>
        </row>
        <row r="151">
          <cell r="L151">
            <v>1404070200</v>
          </cell>
        </row>
        <row r="152">
          <cell r="L152">
            <v>1404070300</v>
          </cell>
        </row>
        <row r="153">
          <cell r="L153">
            <v>1405010100</v>
          </cell>
        </row>
        <row r="154">
          <cell r="L154">
            <v>1405010200</v>
          </cell>
        </row>
        <row r="155">
          <cell r="L155">
            <v>1405020100</v>
          </cell>
        </row>
        <row r="156">
          <cell r="L156">
            <v>1405020200</v>
          </cell>
        </row>
        <row r="157">
          <cell r="L157">
            <v>1405030100</v>
          </cell>
        </row>
        <row r="158">
          <cell r="L158">
            <v>1405030200</v>
          </cell>
        </row>
        <row r="159">
          <cell r="L159">
            <v>1405040100</v>
          </cell>
        </row>
        <row r="160">
          <cell r="L160">
            <v>1405040200</v>
          </cell>
        </row>
        <row r="161">
          <cell r="L161">
            <v>1405050100</v>
          </cell>
        </row>
        <row r="162">
          <cell r="L162">
            <v>1405050200</v>
          </cell>
        </row>
        <row r="163">
          <cell r="L163">
            <v>1501010101</v>
          </cell>
        </row>
        <row r="164">
          <cell r="L164">
            <v>1501010102</v>
          </cell>
        </row>
        <row r="165">
          <cell r="L165">
            <v>1501010103</v>
          </cell>
        </row>
        <row r="166">
          <cell r="L166">
            <v>1501010104</v>
          </cell>
        </row>
        <row r="167">
          <cell r="L167">
            <v>1501010105</v>
          </cell>
        </row>
        <row r="168">
          <cell r="L168">
            <v>1501010109</v>
          </cell>
        </row>
        <row r="169">
          <cell r="L169">
            <v>1501010201</v>
          </cell>
        </row>
        <row r="170">
          <cell r="L170">
            <v>1501010202</v>
          </cell>
        </row>
        <row r="171">
          <cell r="L171">
            <v>1501010203</v>
          </cell>
        </row>
        <row r="172">
          <cell r="L172">
            <v>1501010204</v>
          </cell>
        </row>
        <row r="173">
          <cell r="L173">
            <v>1501010205</v>
          </cell>
        </row>
        <row r="174">
          <cell r="L174">
            <v>1501010209</v>
          </cell>
        </row>
        <row r="175">
          <cell r="L175">
            <v>1501020101</v>
          </cell>
        </row>
        <row r="176">
          <cell r="L176">
            <v>1501020102</v>
          </cell>
        </row>
        <row r="177">
          <cell r="L177">
            <v>1501020103</v>
          </cell>
        </row>
        <row r="178">
          <cell r="L178">
            <v>1501020104</v>
          </cell>
        </row>
        <row r="179">
          <cell r="L179">
            <v>1501020105</v>
          </cell>
        </row>
        <row r="180">
          <cell r="L180">
            <v>1501020106</v>
          </cell>
        </row>
        <row r="181">
          <cell r="L181">
            <v>1501020107</v>
          </cell>
        </row>
        <row r="182">
          <cell r="L182">
            <v>1501020108</v>
          </cell>
        </row>
        <row r="183">
          <cell r="L183">
            <v>1501020109</v>
          </cell>
        </row>
        <row r="184">
          <cell r="L184">
            <v>1501020110</v>
          </cell>
        </row>
        <row r="185">
          <cell r="L185">
            <v>1501020111</v>
          </cell>
        </row>
        <row r="186">
          <cell r="L186">
            <v>1501020112</v>
          </cell>
        </row>
        <row r="187">
          <cell r="L187">
            <v>1501020119</v>
          </cell>
        </row>
        <row r="188">
          <cell r="L188">
            <v>1501020201</v>
          </cell>
        </row>
        <row r="189">
          <cell r="L189">
            <v>1501020202</v>
          </cell>
        </row>
        <row r="190">
          <cell r="L190">
            <v>1501020203</v>
          </cell>
        </row>
        <row r="191">
          <cell r="L191">
            <v>1501020204</v>
          </cell>
        </row>
        <row r="192">
          <cell r="L192">
            <v>1501020205</v>
          </cell>
        </row>
        <row r="193">
          <cell r="L193">
            <v>1501020206</v>
          </cell>
        </row>
        <row r="194">
          <cell r="L194">
            <v>1501020207</v>
          </cell>
        </row>
        <row r="195">
          <cell r="L195">
            <v>1501020208</v>
          </cell>
        </row>
        <row r="196">
          <cell r="L196">
            <v>1501020209</v>
          </cell>
        </row>
        <row r="197">
          <cell r="L197">
            <v>1501020210</v>
          </cell>
        </row>
        <row r="198">
          <cell r="L198">
            <v>1501020211</v>
          </cell>
        </row>
        <row r="199">
          <cell r="L199">
            <v>1501020212</v>
          </cell>
        </row>
        <row r="200">
          <cell r="L200">
            <v>1501020219</v>
          </cell>
        </row>
        <row r="201">
          <cell r="L201">
            <v>1501030100</v>
          </cell>
        </row>
        <row r="202">
          <cell r="L202">
            <v>1501030200</v>
          </cell>
        </row>
        <row r="203">
          <cell r="L203">
            <v>1501040100</v>
          </cell>
        </row>
        <row r="204">
          <cell r="L204">
            <v>1501040200</v>
          </cell>
        </row>
        <row r="205">
          <cell r="L205">
            <v>1501950000</v>
          </cell>
        </row>
        <row r="206">
          <cell r="L206">
            <v>1502010101</v>
          </cell>
        </row>
        <row r="207">
          <cell r="L207">
            <v>1502010102</v>
          </cell>
        </row>
        <row r="208">
          <cell r="L208">
            <v>1502010103</v>
          </cell>
        </row>
        <row r="209">
          <cell r="L209">
            <v>1502010104</v>
          </cell>
        </row>
        <row r="210">
          <cell r="L210">
            <v>1502010105</v>
          </cell>
        </row>
        <row r="211">
          <cell r="L211">
            <v>1502010109</v>
          </cell>
        </row>
        <row r="212">
          <cell r="L212">
            <v>1502010201</v>
          </cell>
        </row>
        <row r="213">
          <cell r="L213">
            <v>1502010202</v>
          </cell>
        </row>
        <row r="214">
          <cell r="L214">
            <v>1502010203</v>
          </cell>
        </row>
        <row r="215">
          <cell r="L215">
            <v>1502010204</v>
          </cell>
        </row>
        <row r="216">
          <cell r="L216">
            <v>1502010205</v>
          </cell>
        </row>
        <row r="217">
          <cell r="L217">
            <v>1502010209</v>
          </cell>
        </row>
        <row r="218">
          <cell r="L218">
            <v>1502020101</v>
          </cell>
        </row>
        <row r="219">
          <cell r="L219">
            <v>1502020102</v>
          </cell>
        </row>
        <row r="220">
          <cell r="L220">
            <v>1502020103</v>
          </cell>
        </row>
        <row r="221">
          <cell r="L221">
            <v>1502020104</v>
          </cell>
        </row>
        <row r="222">
          <cell r="L222">
            <v>1502020105</v>
          </cell>
        </row>
        <row r="223">
          <cell r="L223">
            <v>1502020106</v>
          </cell>
        </row>
        <row r="224">
          <cell r="L224">
            <v>1502020107</v>
          </cell>
        </row>
        <row r="225">
          <cell r="L225">
            <v>1502020108</v>
          </cell>
        </row>
        <row r="226">
          <cell r="L226">
            <v>1502020109</v>
          </cell>
        </row>
        <row r="227">
          <cell r="L227">
            <v>1502020110</v>
          </cell>
        </row>
        <row r="228">
          <cell r="L228">
            <v>1502020111</v>
          </cell>
        </row>
        <row r="229">
          <cell r="L229">
            <v>1502020112</v>
          </cell>
        </row>
        <row r="230">
          <cell r="L230">
            <v>1502020119</v>
          </cell>
        </row>
        <row r="231">
          <cell r="L231">
            <v>1502020201</v>
          </cell>
        </row>
        <row r="232">
          <cell r="L232">
            <v>1502020202</v>
          </cell>
        </row>
        <row r="233">
          <cell r="L233">
            <v>1502020203</v>
          </cell>
        </row>
        <row r="234">
          <cell r="L234">
            <v>1502020204</v>
          </cell>
        </row>
        <row r="235">
          <cell r="L235">
            <v>1502020205</v>
          </cell>
        </row>
        <row r="236">
          <cell r="L236">
            <v>1502020206</v>
          </cell>
        </row>
        <row r="237">
          <cell r="L237">
            <v>1502020207</v>
          </cell>
        </row>
        <row r="238">
          <cell r="L238">
            <v>1502020208</v>
          </cell>
        </row>
        <row r="239">
          <cell r="L239">
            <v>1502020209</v>
          </cell>
        </row>
        <row r="240">
          <cell r="L240">
            <v>1502020210</v>
          </cell>
        </row>
        <row r="241">
          <cell r="L241">
            <v>1502020211</v>
          </cell>
        </row>
        <row r="242">
          <cell r="L242">
            <v>1502020212</v>
          </cell>
        </row>
        <row r="243">
          <cell r="L243">
            <v>1502020219</v>
          </cell>
        </row>
        <row r="244">
          <cell r="L244">
            <v>1502030100</v>
          </cell>
        </row>
        <row r="245">
          <cell r="L245">
            <v>1502030200</v>
          </cell>
        </row>
        <row r="246">
          <cell r="L246">
            <v>1502040100</v>
          </cell>
        </row>
        <row r="247">
          <cell r="L247">
            <v>1502040200</v>
          </cell>
        </row>
        <row r="248">
          <cell r="L248">
            <v>1502950000</v>
          </cell>
        </row>
        <row r="249">
          <cell r="L249">
            <v>1599010101</v>
          </cell>
        </row>
        <row r="250">
          <cell r="L250">
            <v>1599010102</v>
          </cell>
        </row>
        <row r="251">
          <cell r="L251">
            <v>1599010201</v>
          </cell>
        </row>
        <row r="252">
          <cell r="L252">
            <v>1599010202</v>
          </cell>
        </row>
        <row r="253">
          <cell r="L253">
            <v>1599010301</v>
          </cell>
        </row>
        <row r="254">
          <cell r="L254">
            <v>1599010302</v>
          </cell>
        </row>
        <row r="255">
          <cell r="L255">
            <v>1599010401</v>
          </cell>
        </row>
        <row r="256">
          <cell r="L256">
            <v>1599010402</v>
          </cell>
        </row>
        <row r="257">
          <cell r="L257">
            <v>1599019001</v>
          </cell>
        </row>
        <row r="258">
          <cell r="L258">
            <v>1599019002</v>
          </cell>
        </row>
        <row r="259">
          <cell r="L259">
            <v>1599020101</v>
          </cell>
        </row>
        <row r="260">
          <cell r="L260">
            <v>1599020102</v>
          </cell>
        </row>
        <row r="261">
          <cell r="L261">
            <v>1599020200</v>
          </cell>
        </row>
        <row r="262">
          <cell r="L262">
            <v>1599030101</v>
          </cell>
        </row>
        <row r="263">
          <cell r="L263">
            <v>1599030102</v>
          </cell>
        </row>
        <row r="264">
          <cell r="L264">
            <v>1599030200</v>
          </cell>
        </row>
        <row r="265">
          <cell r="L265">
            <v>1599040101</v>
          </cell>
        </row>
        <row r="266">
          <cell r="L266">
            <v>1599040102</v>
          </cell>
        </row>
        <row r="267">
          <cell r="L267">
            <v>1599040200</v>
          </cell>
        </row>
        <row r="268">
          <cell r="L268">
            <v>1599050101</v>
          </cell>
        </row>
        <row r="269">
          <cell r="L269">
            <v>1599050102</v>
          </cell>
        </row>
        <row r="270">
          <cell r="L270">
            <v>1599050200</v>
          </cell>
        </row>
        <row r="271">
          <cell r="L271">
            <v>1599900000</v>
          </cell>
        </row>
        <row r="272">
          <cell r="L272">
            <v>1701010101</v>
          </cell>
        </row>
        <row r="273">
          <cell r="L273">
            <v>1701010102</v>
          </cell>
        </row>
        <row r="274">
          <cell r="L274">
            <v>1701010103</v>
          </cell>
        </row>
        <row r="275">
          <cell r="L275">
            <v>1701010104</v>
          </cell>
        </row>
        <row r="276">
          <cell r="L276">
            <v>1701010105</v>
          </cell>
        </row>
        <row r="277">
          <cell r="L277">
            <v>1701010106</v>
          </cell>
        </row>
        <row r="278">
          <cell r="L278">
            <v>1701010107</v>
          </cell>
        </row>
        <row r="279">
          <cell r="L279">
            <v>1701010108</v>
          </cell>
        </row>
        <row r="280">
          <cell r="L280">
            <v>1701010109</v>
          </cell>
        </row>
        <row r="281">
          <cell r="L281">
            <v>1701010110</v>
          </cell>
        </row>
        <row r="282">
          <cell r="L282">
            <v>1701010201</v>
          </cell>
        </row>
        <row r="283">
          <cell r="L283">
            <v>1701010202</v>
          </cell>
        </row>
        <row r="284">
          <cell r="L284">
            <v>1701010203</v>
          </cell>
        </row>
        <row r="285">
          <cell r="L285">
            <v>1701010204</v>
          </cell>
        </row>
        <row r="286">
          <cell r="L286">
            <v>1701010205</v>
          </cell>
        </row>
        <row r="287">
          <cell r="L287">
            <v>1701010206</v>
          </cell>
        </row>
        <row r="288">
          <cell r="L288">
            <v>1701010207</v>
          </cell>
        </row>
        <row r="289">
          <cell r="L289">
            <v>1701010208</v>
          </cell>
        </row>
        <row r="290">
          <cell r="L290">
            <v>1701010209</v>
          </cell>
        </row>
        <row r="291">
          <cell r="L291">
            <v>1701010210</v>
          </cell>
        </row>
        <row r="292">
          <cell r="L292">
            <v>1701020000</v>
          </cell>
        </row>
        <row r="293">
          <cell r="L293">
            <v>1701030100</v>
          </cell>
        </row>
        <row r="294">
          <cell r="L294">
            <v>1701030200</v>
          </cell>
        </row>
        <row r="295">
          <cell r="L295">
            <v>1701040000</v>
          </cell>
        </row>
        <row r="296">
          <cell r="L296">
            <v>1701050000</v>
          </cell>
        </row>
        <row r="297">
          <cell r="L297">
            <v>1701950000</v>
          </cell>
        </row>
        <row r="298">
          <cell r="L298">
            <v>1701990000</v>
          </cell>
        </row>
        <row r="299">
          <cell r="L299">
            <v>1702010101</v>
          </cell>
        </row>
        <row r="300">
          <cell r="L300">
            <v>1702010102</v>
          </cell>
        </row>
        <row r="301">
          <cell r="L301">
            <v>1702010103</v>
          </cell>
        </row>
        <row r="302">
          <cell r="L302">
            <v>1702010104</v>
          </cell>
        </row>
        <row r="303">
          <cell r="L303">
            <v>1702010105</v>
          </cell>
        </row>
        <row r="304">
          <cell r="L304">
            <v>1702010106</v>
          </cell>
        </row>
        <row r="305">
          <cell r="L305">
            <v>1702010107</v>
          </cell>
        </row>
        <row r="306">
          <cell r="L306">
            <v>1702010108</v>
          </cell>
        </row>
        <row r="307">
          <cell r="L307">
            <v>1702010109</v>
          </cell>
        </row>
        <row r="308">
          <cell r="L308">
            <v>1702010110</v>
          </cell>
        </row>
        <row r="309">
          <cell r="L309">
            <v>1702010201</v>
          </cell>
        </row>
        <row r="310">
          <cell r="L310">
            <v>1702010202</v>
          </cell>
        </row>
        <row r="311">
          <cell r="L311">
            <v>1702010203</v>
          </cell>
        </row>
        <row r="312">
          <cell r="L312">
            <v>1702010204</v>
          </cell>
        </row>
        <row r="313">
          <cell r="L313">
            <v>1702010205</v>
          </cell>
        </row>
        <row r="314">
          <cell r="L314">
            <v>1702010206</v>
          </cell>
        </row>
        <row r="315">
          <cell r="L315">
            <v>1702010207</v>
          </cell>
        </row>
        <row r="316">
          <cell r="L316">
            <v>1702010208</v>
          </cell>
        </row>
        <row r="317">
          <cell r="L317">
            <v>1702010209</v>
          </cell>
        </row>
        <row r="318">
          <cell r="L318">
            <v>1702010210</v>
          </cell>
        </row>
        <row r="319">
          <cell r="L319">
            <v>1702020000</v>
          </cell>
        </row>
        <row r="320">
          <cell r="L320">
            <v>1702030101</v>
          </cell>
        </row>
        <row r="321">
          <cell r="L321">
            <v>1702030102</v>
          </cell>
        </row>
        <row r="322">
          <cell r="L322">
            <v>1702030201</v>
          </cell>
        </row>
        <row r="323">
          <cell r="L323">
            <v>1702030202</v>
          </cell>
        </row>
        <row r="324">
          <cell r="L324">
            <v>1702950000</v>
          </cell>
        </row>
        <row r="325">
          <cell r="L325">
            <v>1702990000</v>
          </cell>
        </row>
        <row r="326">
          <cell r="L326">
            <v>1703010101</v>
          </cell>
        </row>
        <row r="327">
          <cell r="L327">
            <v>1703010102</v>
          </cell>
        </row>
        <row r="328">
          <cell r="L328">
            <v>1703010103</v>
          </cell>
        </row>
        <row r="329">
          <cell r="L329">
            <v>1703010104</v>
          </cell>
        </row>
        <row r="330">
          <cell r="L330">
            <v>1703010105</v>
          </cell>
        </row>
        <row r="331">
          <cell r="L331">
            <v>1703010106</v>
          </cell>
        </row>
        <row r="332">
          <cell r="L332">
            <v>1703010107</v>
          </cell>
        </row>
        <row r="333">
          <cell r="L333">
            <v>1703010108</v>
          </cell>
        </row>
        <row r="334">
          <cell r="L334">
            <v>1703010109</v>
          </cell>
        </row>
        <row r="335">
          <cell r="L335">
            <v>1703010110</v>
          </cell>
        </row>
        <row r="336">
          <cell r="L336">
            <v>1703010201</v>
          </cell>
        </row>
        <row r="337">
          <cell r="L337">
            <v>1703010202</v>
          </cell>
        </row>
        <row r="338">
          <cell r="L338">
            <v>1703010203</v>
          </cell>
        </row>
        <row r="339">
          <cell r="L339">
            <v>1703010204</v>
          </cell>
        </row>
        <row r="340">
          <cell r="L340">
            <v>1703010205</v>
          </cell>
        </row>
        <row r="341">
          <cell r="L341">
            <v>1703010206</v>
          </cell>
        </row>
        <row r="342">
          <cell r="L342">
            <v>1703010207</v>
          </cell>
        </row>
        <row r="343">
          <cell r="L343">
            <v>1703010208</v>
          </cell>
        </row>
        <row r="344">
          <cell r="L344">
            <v>1703010209</v>
          </cell>
        </row>
        <row r="345">
          <cell r="L345">
            <v>1703010210</v>
          </cell>
        </row>
        <row r="346">
          <cell r="L346">
            <v>1703020000</v>
          </cell>
        </row>
        <row r="347">
          <cell r="L347">
            <v>1703030101</v>
          </cell>
        </row>
        <row r="348">
          <cell r="L348">
            <v>1703030102</v>
          </cell>
        </row>
        <row r="349">
          <cell r="L349">
            <v>1703030201</v>
          </cell>
        </row>
        <row r="350">
          <cell r="L350">
            <v>1703030202</v>
          </cell>
        </row>
        <row r="351">
          <cell r="L351">
            <v>1703950000</v>
          </cell>
        </row>
        <row r="352">
          <cell r="L352">
            <v>1703990000</v>
          </cell>
        </row>
        <row r="353">
          <cell r="L353">
            <v>1801010000</v>
          </cell>
        </row>
        <row r="354">
          <cell r="L354">
            <v>1801020000</v>
          </cell>
        </row>
        <row r="355">
          <cell r="L355">
            <v>1801030000</v>
          </cell>
        </row>
        <row r="356">
          <cell r="L356">
            <v>1899010000</v>
          </cell>
        </row>
        <row r="357">
          <cell r="L357">
            <v>1899020000</v>
          </cell>
        </row>
        <row r="358">
          <cell r="L358">
            <v>1899030000</v>
          </cell>
        </row>
        <row r="359">
          <cell r="L359">
            <v>1901000000</v>
          </cell>
        </row>
        <row r="360">
          <cell r="L360">
            <v>1902000000</v>
          </cell>
        </row>
        <row r="361">
          <cell r="L361">
            <v>2101010000</v>
          </cell>
        </row>
        <row r="362">
          <cell r="L362">
            <v>2101020000</v>
          </cell>
        </row>
        <row r="363">
          <cell r="L363">
            <v>2101900000</v>
          </cell>
        </row>
        <row r="364">
          <cell r="L364">
            <v>2199010000</v>
          </cell>
        </row>
        <row r="365">
          <cell r="L365">
            <v>2199020000</v>
          </cell>
        </row>
        <row r="366">
          <cell r="L366">
            <v>2199900000</v>
          </cell>
        </row>
        <row r="367">
          <cell r="L367">
            <v>2201010000</v>
          </cell>
        </row>
        <row r="368">
          <cell r="L368">
            <v>2201020000</v>
          </cell>
        </row>
        <row r="369">
          <cell r="L369">
            <v>2201030000</v>
          </cell>
        </row>
        <row r="370">
          <cell r="L370">
            <v>2201040000</v>
          </cell>
        </row>
        <row r="371">
          <cell r="L371">
            <v>2201050000</v>
          </cell>
        </row>
        <row r="372">
          <cell r="L372">
            <v>2299010000</v>
          </cell>
        </row>
        <row r="373">
          <cell r="L373">
            <v>2299020000</v>
          </cell>
        </row>
        <row r="374">
          <cell r="L374">
            <v>2299030000</v>
          </cell>
        </row>
        <row r="375">
          <cell r="L375">
            <v>2299040000</v>
          </cell>
        </row>
        <row r="376">
          <cell r="L376">
            <v>2301000000</v>
          </cell>
        </row>
        <row r="377">
          <cell r="L377">
            <v>2302000000</v>
          </cell>
        </row>
        <row r="378">
          <cell r="L378">
            <v>2303000000</v>
          </cell>
        </row>
        <row r="379">
          <cell r="L379">
            <v>2304000000</v>
          </cell>
        </row>
        <row r="380">
          <cell r="L380">
            <v>2305000000</v>
          </cell>
        </row>
        <row r="381">
          <cell r="L381">
            <v>2306000000</v>
          </cell>
        </row>
        <row r="382">
          <cell r="L382">
            <v>2307000000</v>
          </cell>
        </row>
        <row r="383">
          <cell r="L383">
            <v>2308000000</v>
          </cell>
        </row>
        <row r="384">
          <cell r="L384">
            <v>2309000000</v>
          </cell>
        </row>
        <row r="385">
          <cell r="L385">
            <v>2310000000</v>
          </cell>
        </row>
        <row r="386">
          <cell r="L386">
            <v>2311000000</v>
          </cell>
        </row>
        <row r="387">
          <cell r="L387">
            <v>2312000000</v>
          </cell>
        </row>
        <row r="388">
          <cell r="L388">
            <v>2313000000</v>
          </cell>
        </row>
        <row r="389">
          <cell r="L389">
            <v>2314000000</v>
          </cell>
        </row>
        <row r="390">
          <cell r="L390">
            <v>2315000000</v>
          </cell>
        </row>
        <row r="391">
          <cell r="L391">
            <v>2501000000</v>
          </cell>
        </row>
        <row r="392">
          <cell r="L392">
            <v>2502000000</v>
          </cell>
        </row>
        <row r="393">
          <cell r="L393">
            <v>2503000000</v>
          </cell>
        </row>
        <row r="394">
          <cell r="L394">
            <v>2504000000</v>
          </cell>
        </row>
        <row r="395">
          <cell r="L395">
            <v>2505000000</v>
          </cell>
        </row>
        <row r="396">
          <cell r="L396">
            <v>2506000000</v>
          </cell>
        </row>
        <row r="397">
          <cell r="L397">
            <v>2507000000</v>
          </cell>
        </row>
        <row r="398">
          <cell r="L398">
            <v>2508000000</v>
          </cell>
        </row>
        <row r="399">
          <cell r="L399">
            <v>2590000000</v>
          </cell>
        </row>
        <row r="400">
          <cell r="L400">
            <v>2601000000</v>
          </cell>
        </row>
        <row r="401">
          <cell r="L401">
            <v>2602000000</v>
          </cell>
        </row>
        <row r="402">
          <cell r="L402">
            <v>2603000000</v>
          </cell>
        </row>
        <row r="403">
          <cell r="L403">
            <v>2604000000</v>
          </cell>
        </row>
        <row r="404">
          <cell r="L404">
            <v>4001000000</v>
          </cell>
        </row>
        <row r="405">
          <cell r="L405">
            <v>4002000000</v>
          </cell>
        </row>
        <row r="406">
          <cell r="L406">
            <v>4003000000</v>
          </cell>
        </row>
        <row r="407">
          <cell r="L407">
            <v>4004000000</v>
          </cell>
        </row>
        <row r="408">
          <cell r="L408">
            <v>4005000000</v>
          </cell>
        </row>
        <row r="409">
          <cell r="L409">
            <v>4090000000</v>
          </cell>
        </row>
        <row r="410">
          <cell r="L410">
            <v>4095000000</v>
          </cell>
        </row>
        <row r="411">
          <cell r="L411">
            <v>4101000000</v>
          </cell>
        </row>
        <row r="412">
          <cell r="L412">
            <v>4190000000</v>
          </cell>
        </row>
        <row r="413">
          <cell r="L413">
            <v>4195000000</v>
          </cell>
        </row>
        <row r="414">
          <cell r="L414">
            <v>4201010100</v>
          </cell>
        </row>
        <row r="415">
          <cell r="L415">
            <v>4201010200</v>
          </cell>
        </row>
        <row r="416">
          <cell r="L416">
            <v>4201010300</v>
          </cell>
        </row>
        <row r="417">
          <cell r="L417">
            <v>4201010400</v>
          </cell>
        </row>
        <row r="418">
          <cell r="L418">
            <v>4201010500</v>
          </cell>
        </row>
        <row r="419">
          <cell r="L419">
            <v>4201020100</v>
          </cell>
        </row>
        <row r="420">
          <cell r="L420">
            <v>4201020200</v>
          </cell>
        </row>
        <row r="421">
          <cell r="L421">
            <v>4201020300</v>
          </cell>
        </row>
        <row r="422">
          <cell r="L422">
            <v>4201020400</v>
          </cell>
        </row>
        <row r="423">
          <cell r="L423">
            <v>4201030100</v>
          </cell>
        </row>
        <row r="424">
          <cell r="L424">
            <v>4201030200</v>
          </cell>
        </row>
        <row r="425">
          <cell r="L425">
            <v>4201030300</v>
          </cell>
        </row>
        <row r="426">
          <cell r="L426">
            <v>4201030400</v>
          </cell>
        </row>
        <row r="427">
          <cell r="L427">
            <v>4201030500</v>
          </cell>
        </row>
        <row r="428">
          <cell r="L428">
            <v>4201060100</v>
          </cell>
        </row>
        <row r="429">
          <cell r="L429">
            <v>4201060200</v>
          </cell>
        </row>
        <row r="430">
          <cell r="L430">
            <v>4201060300</v>
          </cell>
        </row>
        <row r="431">
          <cell r="L431">
            <v>4201070100</v>
          </cell>
        </row>
        <row r="432">
          <cell r="L432">
            <v>4201070200</v>
          </cell>
        </row>
        <row r="433">
          <cell r="L433">
            <v>4201070300</v>
          </cell>
        </row>
        <row r="434">
          <cell r="L434">
            <v>4201080100</v>
          </cell>
        </row>
        <row r="435">
          <cell r="L435">
            <v>4201080200</v>
          </cell>
        </row>
        <row r="436">
          <cell r="L436">
            <v>4201080300</v>
          </cell>
        </row>
        <row r="437">
          <cell r="L437">
            <v>4202010100</v>
          </cell>
        </row>
        <row r="438">
          <cell r="L438">
            <v>4202010200</v>
          </cell>
        </row>
        <row r="439">
          <cell r="L439">
            <v>4202010300</v>
          </cell>
        </row>
        <row r="440">
          <cell r="L440">
            <v>4202010400</v>
          </cell>
        </row>
        <row r="441">
          <cell r="L441">
            <v>4202010500</v>
          </cell>
        </row>
        <row r="442">
          <cell r="L442">
            <v>4202020100</v>
          </cell>
        </row>
        <row r="443">
          <cell r="L443">
            <v>4202020200</v>
          </cell>
        </row>
        <row r="444">
          <cell r="L444">
            <v>4202020300</v>
          </cell>
        </row>
        <row r="445">
          <cell r="L445">
            <v>4202020400</v>
          </cell>
        </row>
        <row r="446">
          <cell r="L446">
            <v>4202030100</v>
          </cell>
        </row>
        <row r="447">
          <cell r="L447">
            <v>4202030200</v>
          </cell>
        </row>
        <row r="448">
          <cell r="L448">
            <v>4202030300</v>
          </cell>
        </row>
        <row r="449">
          <cell r="L449">
            <v>4202030400</v>
          </cell>
        </row>
        <row r="450">
          <cell r="L450">
            <v>4202030500</v>
          </cell>
        </row>
        <row r="451">
          <cell r="L451">
            <v>4202060100</v>
          </cell>
        </row>
        <row r="452">
          <cell r="L452">
            <v>4202060200</v>
          </cell>
        </row>
        <row r="453">
          <cell r="L453">
            <v>4202060300</v>
          </cell>
        </row>
        <row r="454">
          <cell r="L454">
            <v>4202070100</v>
          </cell>
        </row>
        <row r="455">
          <cell r="L455">
            <v>4202070200</v>
          </cell>
        </row>
        <row r="456">
          <cell r="L456">
            <v>4202070300</v>
          </cell>
        </row>
        <row r="457">
          <cell r="L457">
            <v>4202080100</v>
          </cell>
        </row>
        <row r="458">
          <cell r="L458">
            <v>4202080200</v>
          </cell>
        </row>
        <row r="459">
          <cell r="L459">
            <v>4202080300</v>
          </cell>
        </row>
        <row r="460">
          <cell r="L460">
            <v>4203010100</v>
          </cell>
        </row>
        <row r="461">
          <cell r="L461">
            <v>4203010200</v>
          </cell>
        </row>
        <row r="462">
          <cell r="L462">
            <v>4203010300</v>
          </cell>
        </row>
        <row r="463">
          <cell r="L463">
            <v>4203010400</v>
          </cell>
        </row>
        <row r="464">
          <cell r="L464">
            <v>4203010500</v>
          </cell>
        </row>
        <row r="465">
          <cell r="L465">
            <v>4203020100</v>
          </cell>
        </row>
        <row r="466">
          <cell r="L466">
            <v>4203020200</v>
          </cell>
        </row>
        <row r="467">
          <cell r="L467">
            <v>4203020300</v>
          </cell>
        </row>
        <row r="468">
          <cell r="L468">
            <v>4203020400</v>
          </cell>
        </row>
        <row r="469">
          <cell r="L469">
            <v>4203030100</v>
          </cell>
        </row>
        <row r="470">
          <cell r="L470">
            <v>4203030200</v>
          </cell>
        </row>
        <row r="471">
          <cell r="L471">
            <v>4203030300</v>
          </cell>
        </row>
        <row r="472">
          <cell r="L472">
            <v>4203030400</v>
          </cell>
        </row>
        <row r="473">
          <cell r="L473">
            <v>4203030500</v>
          </cell>
        </row>
        <row r="474">
          <cell r="L474">
            <v>4203060100</v>
          </cell>
        </row>
        <row r="475">
          <cell r="L475">
            <v>4203060200</v>
          </cell>
        </row>
        <row r="476">
          <cell r="L476">
            <v>4203060300</v>
          </cell>
        </row>
        <row r="477">
          <cell r="L477">
            <v>4203070100</v>
          </cell>
        </row>
        <row r="478">
          <cell r="L478">
            <v>4203070200</v>
          </cell>
        </row>
        <row r="479">
          <cell r="L479">
            <v>4203070300</v>
          </cell>
        </row>
        <row r="480">
          <cell r="L480">
            <v>4203080100</v>
          </cell>
        </row>
        <row r="481">
          <cell r="L481">
            <v>4203080200</v>
          </cell>
        </row>
        <row r="482">
          <cell r="L482">
            <v>4203080300</v>
          </cell>
        </row>
        <row r="483">
          <cell r="L483">
            <v>4204020100</v>
          </cell>
        </row>
        <row r="484">
          <cell r="L484">
            <v>4204020200</v>
          </cell>
        </row>
        <row r="485">
          <cell r="L485">
            <v>4204020300</v>
          </cell>
        </row>
        <row r="486">
          <cell r="L486">
            <v>4204020400</v>
          </cell>
        </row>
        <row r="487">
          <cell r="L487">
            <v>4204070100</v>
          </cell>
        </row>
        <row r="488">
          <cell r="L488">
            <v>4204070200</v>
          </cell>
        </row>
        <row r="489">
          <cell r="L489">
            <v>4204070300</v>
          </cell>
        </row>
        <row r="490">
          <cell r="L490">
            <v>4205010100</v>
          </cell>
        </row>
        <row r="491">
          <cell r="L491">
            <v>4205010200</v>
          </cell>
        </row>
        <row r="492">
          <cell r="L492">
            <v>4205020100</v>
          </cell>
        </row>
        <row r="493">
          <cell r="L493">
            <v>4205020200</v>
          </cell>
        </row>
        <row r="494">
          <cell r="L494">
            <v>4205030100</v>
          </cell>
        </row>
        <row r="495">
          <cell r="L495">
            <v>4205030200</v>
          </cell>
        </row>
        <row r="496">
          <cell r="L496">
            <v>4205040100</v>
          </cell>
        </row>
        <row r="497">
          <cell r="L497">
            <v>4205040200</v>
          </cell>
        </row>
        <row r="498">
          <cell r="L498">
            <v>4205050100</v>
          </cell>
        </row>
        <row r="499">
          <cell r="L499">
            <v>4205050200</v>
          </cell>
        </row>
        <row r="500">
          <cell r="L500">
            <v>4301010100</v>
          </cell>
        </row>
        <row r="501">
          <cell r="L501">
            <v>4301010200</v>
          </cell>
        </row>
        <row r="502">
          <cell r="L502">
            <v>4301010300</v>
          </cell>
        </row>
        <row r="503">
          <cell r="L503">
            <v>4301010400</v>
          </cell>
        </row>
        <row r="504">
          <cell r="L504">
            <v>4301020100</v>
          </cell>
        </row>
        <row r="505">
          <cell r="L505">
            <v>4301020200</v>
          </cell>
        </row>
        <row r="506">
          <cell r="L506">
            <v>4301020300</v>
          </cell>
        </row>
        <row r="507">
          <cell r="L507">
            <v>4301020400</v>
          </cell>
        </row>
        <row r="508">
          <cell r="L508">
            <v>4301030100</v>
          </cell>
        </row>
        <row r="509">
          <cell r="L509">
            <v>4301030200</v>
          </cell>
        </row>
        <row r="510">
          <cell r="L510">
            <v>4301030300</v>
          </cell>
        </row>
        <row r="511">
          <cell r="L511">
            <v>4301030400</v>
          </cell>
        </row>
        <row r="512">
          <cell r="L512">
            <v>4302010000</v>
          </cell>
        </row>
        <row r="513">
          <cell r="L513">
            <v>4302020000</v>
          </cell>
        </row>
        <row r="514">
          <cell r="L514">
            <v>4302030000</v>
          </cell>
        </row>
        <row r="515">
          <cell r="L515">
            <v>4303000000</v>
          </cell>
        </row>
        <row r="516">
          <cell r="L516">
            <v>4304010100</v>
          </cell>
        </row>
        <row r="517">
          <cell r="L517">
            <v>4304010200</v>
          </cell>
        </row>
        <row r="518">
          <cell r="L518">
            <v>4304010300</v>
          </cell>
        </row>
        <row r="519">
          <cell r="L519">
            <v>4304010400</v>
          </cell>
        </row>
        <row r="520">
          <cell r="L520">
            <v>4304020100</v>
          </cell>
        </row>
        <row r="521">
          <cell r="L521">
            <v>4304020200</v>
          </cell>
        </row>
        <row r="522">
          <cell r="L522">
            <v>4304020300</v>
          </cell>
        </row>
        <row r="523">
          <cell r="L523">
            <v>4304020400</v>
          </cell>
        </row>
        <row r="524">
          <cell r="L524">
            <v>4304030100</v>
          </cell>
        </row>
        <row r="525">
          <cell r="L525">
            <v>4304030200</v>
          </cell>
        </row>
        <row r="526">
          <cell r="L526">
            <v>4304030300</v>
          </cell>
        </row>
        <row r="527">
          <cell r="L527">
            <v>4304030400</v>
          </cell>
        </row>
        <row r="528">
          <cell r="L528">
            <v>4395000000</v>
          </cell>
        </row>
        <row r="529">
          <cell r="L529">
            <v>4601000000</v>
          </cell>
        </row>
        <row r="530">
          <cell r="L530">
            <v>4695000000</v>
          </cell>
        </row>
        <row r="531">
          <cell r="L531">
            <v>4699000000</v>
          </cell>
        </row>
        <row r="532">
          <cell r="L532">
            <v>4701010000</v>
          </cell>
        </row>
        <row r="533">
          <cell r="L533">
            <v>4701020000</v>
          </cell>
        </row>
        <row r="534">
          <cell r="L534">
            <v>4702010000</v>
          </cell>
        </row>
        <row r="535">
          <cell r="L535">
            <v>4702020000</v>
          </cell>
        </row>
        <row r="536">
          <cell r="L536">
            <v>4703000000</v>
          </cell>
        </row>
        <row r="537">
          <cell r="L537">
            <v>4704010000</v>
          </cell>
        </row>
        <row r="538">
          <cell r="L538">
            <v>4704020000</v>
          </cell>
        </row>
        <row r="539">
          <cell r="L539">
            <v>4790000000</v>
          </cell>
        </row>
        <row r="540">
          <cell r="L540">
            <v>4795000000</v>
          </cell>
        </row>
        <row r="541">
          <cell r="L541">
            <v>4801000000</v>
          </cell>
        </row>
        <row r="542">
          <cell r="L542">
            <v>4802000000</v>
          </cell>
        </row>
        <row r="543">
          <cell r="L543">
            <v>4803000000</v>
          </cell>
        </row>
        <row r="544">
          <cell r="L544">
            <v>4804000000</v>
          </cell>
        </row>
        <row r="545">
          <cell r="L545">
            <v>4805000000</v>
          </cell>
        </row>
        <row r="546">
          <cell r="L546">
            <v>4806000000</v>
          </cell>
        </row>
        <row r="547">
          <cell r="L547">
            <v>4895000000</v>
          </cell>
        </row>
        <row r="548">
          <cell r="L548">
            <v>4901000000</v>
          </cell>
        </row>
        <row r="549">
          <cell r="L549">
            <v>4902000000</v>
          </cell>
        </row>
        <row r="550">
          <cell r="L550">
            <v>4903000000</v>
          </cell>
        </row>
        <row r="551">
          <cell r="L551">
            <v>4904000000</v>
          </cell>
        </row>
        <row r="552">
          <cell r="L552">
            <v>4905000000</v>
          </cell>
        </row>
        <row r="553">
          <cell r="L553">
            <v>4906000000</v>
          </cell>
        </row>
        <row r="554">
          <cell r="L554">
            <v>4907010000</v>
          </cell>
        </row>
        <row r="555">
          <cell r="L555">
            <v>4907020000</v>
          </cell>
        </row>
        <row r="556">
          <cell r="L556">
            <v>4909000000</v>
          </cell>
        </row>
        <row r="557">
          <cell r="L557">
            <v>4910000000</v>
          </cell>
        </row>
        <row r="558">
          <cell r="L558">
            <v>4911000000</v>
          </cell>
        </row>
        <row r="559">
          <cell r="L559">
            <v>4913000000</v>
          </cell>
        </row>
        <row r="560">
          <cell r="L560">
            <v>4914000000</v>
          </cell>
        </row>
        <row r="561">
          <cell r="L561">
            <v>4980000000</v>
          </cell>
        </row>
        <row r="562">
          <cell r="L562">
            <v>4990000000</v>
          </cell>
        </row>
        <row r="563">
          <cell r="L563">
            <v>5000000000</v>
          </cell>
        </row>
        <row r="564">
          <cell r="L564">
            <v>5101000000</v>
          </cell>
        </row>
        <row r="565">
          <cell r="L565">
            <v>5102000000</v>
          </cell>
        </row>
        <row r="566">
          <cell r="L566">
            <v>5103000000</v>
          </cell>
        </row>
        <row r="567">
          <cell r="L567">
            <v>5104000000</v>
          </cell>
        </row>
        <row r="568">
          <cell r="L568">
            <v>5105000000</v>
          </cell>
        </row>
        <row r="569">
          <cell r="L569">
            <v>5106000000</v>
          </cell>
        </row>
        <row r="570">
          <cell r="L570">
            <v>5107000000</v>
          </cell>
        </row>
        <row r="571">
          <cell r="L571">
            <v>5108000000</v>
          </cell>
        </row>
        <row r="572">
          <cell r="L572">
            <v>5109000000</v>
          </cell>
        </row>
        <row r="573">
          <cell r="L573">
            <v>5110000000</v>
          </cell>
        </row>
        <row r="574">
          <cell r="L574">
            <v>5111000000</v>
          </cell>
        </row>
        <row r="575">
          <cell r="L575">
            <v>5112000000</v>
          </cell>
        </row>
        <row r="576">
          <cell r="L576">
            <v>5113000000</v>
          </cell>
        </row>
        <row r="577">
          <cell r="L577">
            <v>5114000000</v>
          </cell>
        </row>
        <row r="578">
          <cell r="L578">
            <v>5201010000</v>
          </cell>
        </row>
        <row r="579">
          <cell r="L579">
            <v>5201020000</v>
          </cell>
        </row>
        <row r="580">
          <cell r="L580">
            <v>5201030000</v>
          </cell>
        </row>
        <row r="581">
          <cell r="L581">
            <v>5201040000</v>
          </cell>
        </row>
        <row r="582">
          <cell r="L582">
            <v>5201050000</v>
          </cell>
        </row>
        <row r="583">
          <cell r="L583">
            <v>5201060000</v>
          </cell>
        </row>
        <row r="584">
          <cell r="L584">
            <v>5201070000</v>
          </cell>
        </row>
        <row r="585">
          <cell r="L585">
            <v>5202010000</v>
          </cell>
        </row>
        <row r="586">
          <cell r="L586">
            <v>5202020000</v>
          </cell>
        </row>
        <row r="587">
          <cell r="L587">
            <v>5202030000</v>
          </cell>
        </row>
        <row r="588">
          <cell r="L588">
            <v>5202040000</v>
          </cell>
        </row>
        <row r="589">
          <cell r="L589">
            <v>5202050000</v>
          </cell>
        </row>
        <row r="590">
          <cell r="L590">
            <v>5202060000</v>
          </cell>
        </row>
        <row r="591">
          <cell r="L591">
            <v>5202070000</v>
          </cell>
        </row>
        <row r="592">
          <cell r="L592">
            <v>5301010000</v>
          </cell>
        </row>
        <row r="593">
          <cell r="L593">
            <v>5301020000</v>
          </cell>
        </row>
        <row r="594">
          <cell r="L594">
            <v>5301030000</v>
          </cell>
        </row>
        <row r="595">
          <cell r="L595">
            <v>5301040000</v>
          </cell>
        </row>
        <row r="596">
          <cell r="L596">
            <v>5302010000</v>
          </cell>
        </row>
        <row r="597">
          <cell r="L597">
            <v>5302020000</v>
          </cell>
        </row>
        <row r="598">
          <cell r="L598">
            <v>5302030000</v>
          </cell>
        </row>
        <row r="599">
          <cell r="L599">
            <v>5303010000</v>
          </cell>
        </row>
        <row r="600">
          <cell r="L600">
            <v>5303020000</v>
          </cell>
        </row>
        <row r="601">
          <cell r="L601">
            <v>5303030000</v>
          </cell>
        </row>
        <row r="602">
          <cell r="L602">
            <v>5500000000</v>
          </cell>
        </row>
        <row r="603">
          <cell r="L603">
            <v>5801010100</v>
          </cell>
        </row>
        <row r="604">
          <cell r="L604">
            <v>5801010200</v>
          </cell>
        </row>
        <row r="605">
          <cell r="L605">
            <v>5801010300</v>
          </cell>
        </row>
        <row r="606">
          <cell r="L606">
            <v>5801019000</v>
          </cell>
        </row>
        <row r="607">
          <cell r="L607">
            <v>5801020100</v>
          </cell>
        </row>
        <row r="608">
          <cell r="L608">
            <v>5801020200</v>
          </cell>
        </row>
        <row r="609">
          <cell r="L609">
            <v>5801020300</v>
          </cell>
        </row>
        <row r="610">
          <cell r="L610">
            <v>5801029000</v>
          </cell>
        </row>
        <row r="611">
          <cell r="L611">
            <v>5802010000</v>
          </cell>
        </row>
        <row r="612">
          <cell r="L612">
            <v>5802020000</v>
          </cell>
        </row>
        <row r="613">
          <cell r="L613">
            <v>5890010000</v>
          </cell>
        </row>
        <row r="614">
          <cell r="L614">
            <v>5890020000</v>
          </cell>
        </row>
        <row r="615">
          <cell r="L615">
            <v>5901010100</v>
          </cell>
        </row>
        <row r="616">
          <cell r="L616">
            <v>5901010200</v>
          </cell>
        </row>
        <row r="617">
          <cell r="L617">
            <v>5901010300</v>
          </cell>
        </row>
        <row r="618">
          <cell r="L618">
            <v>5901010400</v>
          </cell>
        </row>
        <row r="619">
          <cell r="L619">
            <v>5901010500</v>
          </cell>
        </row>
        <row r="620">
          <cell r="L620">
            <v>5901019000</v>
          </cell>
        </row>
        <row r="621">
          <cell r="L621">
            <v>5901020100</v>
          </cell>
        </row>
        <row r="622">
          <cell r="L622">
            <v>5901020200</v>
          </cell>
        </row>
        <row r="623">
          <cell r="L623">
            <v>5901020300</v>
          </cell>
        </row>
        <row r="624">
          <cell r="L624">
            <v>5901020400</v>
          </cell>
        </row>
        <row r="625">
          <cell r="L625">
            <v>5901020500</v>
          </cell>
        </row>
        <row r="626">
          <cell r="L626">
            <v>5901029000</v>
          </cell>
        </row>
        <row r="627">
          <cell r="L627">
            <v>5902010000</v>
          </cell>
        </row>
        <row r="628">
          <cell r="L628">
            <v>5902020000</v>
          </cell>
        </row>
        <row r="629">
          <cell r="L629">
            <v>6000000000</v>
          </cell>
        </row>
        <row r="630">
          <cell r="L630">
            <v>6101000000</v>
          </cell>
        </row>
        <row r="631">
          <cell r="L631">
            <v>6102000000</v>
          </cell>
        </row>
        <row r="632">
          <cell r="L632">
            <v>6103000000</v>
          </cell>
        </row>
        <row r="633">
          <cell r="L633">
            <v>6104000000</v>
          </cell>
        </row>
        <row r="634">
          <cell r="L634">
            <v>6105000000</v>
          </cell>
        </row>
        <row r="635">
          <cell r="L635">
            <v>6106000000</v>
          </cell>
        </row>
        <row r="636">
          <cell r="L636">
            <v>6107000000</v>
          </cell>
        </row>
        <row r="637">
          <cell r="L637">
            <v>6190000000</v>
          </cell>
        </row>
        <row r="638">
          <cell r="L638">
            <v>6191000000</v>
          </cell>
        </row>
        <row r="639">
          <cell r="L639">
            <v>6601010000</v>
          </cell>
        </row>
        <row r="640">
          <cell r="L640">
            <v>6601020000</v>
          </cell>
        </row>
        <row r="641">
          <cell r="L641">
            <v>6601030000</v>
          </cell>
        </row>
        <row r="642">
          <cell r="L642">
            <v>6601900000</v>
          </cell>
        </row>
        <row r="643">
          <cell r="L643">
            <v>6602010000</v>
          </cell>
        </row>
        <row r="644">
          <cell r="L644">
            <v>6602020000</v>
          </cell>
        </row>
        <row r="645">
          <cell r="L645">
            <v>6602030000</v>
          </cell>
        </row>
        <row r="646">
          <cell r="L646">
            <v>6602900000</v>
          </cell>
        </row>
        <row r="647">
          <cell r="L647">
            <v>6603010000</v>
          </cell>
        </row>
        <row r="648">
          <cell r="L648">
            <v>6603020000</v>
          </cell>
        </row>
        <row r="649">
          <cell r="L649">
            <v>6603030000</v>
          </cell>
        </row>
        <row r="650">
          <cell r="L650">
            <v>6603900000</v>
          </cell>
        </row>
        <row r="651">
          <cell r="L651">
            <v>6604010000</v>
          </cell>
        </row>
        <row r="652">
          <cell r="L652">
            <v>6604020000</v>
          </cell>
        </row>
        <row r="653">
          <cell r="L653">
            <v>6604030000</v>
          </cell>
        </row>
        <row r="654">
          <cell r="L654">
            <v>6605010000</v>
          </cell>
        </row>
        <row r="655">
          <cell r="L655">
            <v>6605020000</v>
          </cell>
        </row>
        <row r="656">
          <cell r="L656">
            <v>6605030000</v>
          </cell>
        </row>
        <row r="657">
          <cell r="L657">
            <v>6605040000</v>
          </cell>
        </row>
        <row r="658">
          <cell r="L658">
            <v>6605050000</v>
          </cell>
        </row>
        <row r="659">
          <cell r="L659">
            <v>6605060000</v>
          </cell>
        </row>
        <row r="660">
          <cell r="L660">
            <v>6605900000</v>
          </cell>
        </row>
        <row r="661">
          <cell r="L661">
            <v>6606010000</v>
          </cell>
        </row>
        <row r="662">
          <cell r="L662">
            <v>6606020000</v>
          </cell>
        </row>
        <row r="663">
          <cell r="L663">
            <v>6606030000</v>
          </cell>
        </row>
        <row r="664">
          <cell r="L664">
            <v>6606040000</v>
          </cell>
        </row>
        <row r="665">
          <cell r="L665">
            <v>6606900000</v>
          </cell>
        </row>
        <row r="666">
          <cell r="L666">
            <v>6607010000</v>
          </cell>
        </row>
        <row r="667">
          <cell r="L667">
            <v>6607020000</v>
          </cell>
        </row>
        <row r="668">
          <cell r="L668">
            <v>6607030000</v>
          </cell>
        </row>
        <row r="669">
          <cell r="L669">
            <v>6607040000</v>
          </cell>
        </row>
        <row r="670">
          <cell r="L670">
            <v>6607900000</v>
          </cell>
        </row>
        <row r="671">
          <cell r="L671">
            <v>6608010000</v>
          </cell>
        </row>
        <row r="672">
          <cell r="L672">
            <v>6608020000</v>
          </cell>
        </row>
        <row r="673">
          <cell r="L673">
            <v>6608030000</v>
          </cell>
        </row>
        <row r="674">
          <cell r="L674">
            <v>6608040000</v>
          </cell>
        </row>
        <row r="675">
          <cell r="L675">
            <v>6608900000</v>
          </cell>
        </row>
        <row r="676">
          <cell r="L676">
            <v>6609010000</v>
          </cell>
        </row>
        <row r="677">
          <cell r="L677">
            <v>6609020000</v>
          </cell>
        </row>
        <row r="678">
          <cell r="L678">
            <v>6609030000</v>
          </cell>
        </row>
        <row r="679">
          <cell r="L679">
            <v>6609040000</v>
          </cell>
        </row>
        <row r="680">
          <cell r="L680">
            <v>6609900000</v>
          </cell>
        </row>
        <row r="681">
          <cell r="L681">
            <v>6690010000</v>
          </cell>
        </row>
        <row r="682">
          <cell r="L682">
            <v>6690020000</v>
          </cell>
        </row>
        <row r="683">
          <cell r="L683">
            <v>6690030000</v>
          </cell>
        </row>
        <row r="684">
          <cell r="L684">
            <v>6690040000</v>
          </cell>
        </row>
        <row r="685">
          <cell r="L685">
            <v>6690900000</v>
          </cell>
        </row>
        <row r="686">
          <cell r="L686">
            <v>7001010000</v>
          </cell>
        </row>
        <row r="687">
          <cell r="L687">
            <v>7001020000</v>
          </cell>
        </row>
        <row r="688">
          <cell r="L688">
            <v>7001030000</v>
          </cell>
        </row>
        <row r="689">
          <cell r="L689">
            <v>7002010000</v>
          </cell>
        </row>
        <row r="690">
          <cell r="L690">
            <v>7002020000</v>
          </cell>
        </row>
        <row r="691">
          <cell r="L691">
            <v>7003010000</v>
          </cell>
        </row>
        <row r="692">
          <cell r="L692">
            <v>7003020000</v>
          </cell>
        </row>
        <row r="693">
          <cell r="L693">
            <v>7003030000</v>
          </cell>
        </row>
        <row r="694">
          <cell r="L694">
            <v>7003040000</v>
          </cell>
        </row>
        <row r="695">
          <cell r="L695">
            <v>7003900000</v>
          </cell>
        </row>
        <row r="696">
          <cell r="L696">
            <v>7004010000</v>
          </cell>
        </row>
        <row r="697">
          <cell r="L697">
            <v>7004020000</v>
          </cell>
        </row>
        <row r="698">
          <cell r="L698">
            <v>7004030000</v>
          </cell>
        </row>
        <row r="699">
          <cell r="L699">
            <v>7004040000</v>
          </cell>
        </row>
        <row r="700">
          <cell r="L700">
            <v>7004050000</v>
          </cell>
        </row>
        <row r="701">
          <cell r="L701">
            <v>7004060000</v>
          </cell>
        </row>
        <row r="702">
          <cell r="L702">
            <v>7004070000</v>
          </cell>
        </row>
        <row r="703">
          <cell r="L703">
            <v>7004080000</v>
          </cell>
        </row>
        <row r="704">
          <cell r="L704">
            <v>7004090000</v>
          </cell>
        </row>
        <row r="705">
          <cell r="L705">
            <v>7004900000</v>
          </cell>
        </row>
        <row r="706">
          <cell r="L706">
            <v>7005010101</v>
          </cell>
        </row>
        <row r="707">
          <cell r="L707">
            <v>7005010102</v>
          </cell>
        </row>
        <row r="708">
          <cell r="L708">
            <v>7005010103</v>
          </cell>
        </row>
        <row r="709">
          <cell r="L709">
            <v>7005010104</v>
          </cell>
        </row>
        <row r="710">
          <cell r="L710">
            <v>7005010105</v>
          </cell>
        </row>
        <row r="711">
          <cell r="L711">
            <v>7005010190</v>
          </cell>
        </row>
        <row r="712">
          <cell r="L712">
            <v>7005010201</v>
          </cell>
        </row>
        <row r="713">
          <cell r="L713">
            <v>7005010202</v>
          </cell>
        </row>
        <row r="714">
          <cell r="L714">
            <v>7005010203</v>
          </cell>
        </row>
        <row r="715">
          <cell r="L715">
            <v>7005010204</v>
          </cell>
        </row>
        <row r="716">
          <cell r="L716">
            <v>7005010205</v>
          </cell>
        </row>
        <row r="717">
          <cell r="L717">
            <v>7005010206</v>
          </cell>
        </row>
        <row r="718">
          <cell r="L718">
            <v>7005010207</v>
          </cell>
        </row>
        <row r="719">
          <cell r="L719">
            <v>7005010208</v>
          </cell>
        </row>
        <row r="720">
          <cell r="L720">
            <v>7005010209</v>
          </cell>
        </row>
        <row r="721">
          <cell r="L721">
            <v>7005010210</v>
          </cell>
        </row>
        <row r="722">
          <cell r="L722">
            <v>7005010211</v>
          </cell>
        </row>
        <row r="723">
          <cell r="L723">
            <v>7005010212</v>
          </cell>
        </row>
        <row r="724">
          <cell r="L724">
            <v>7005010290</v>
          </cell>
        </row>
        <row r="725">
          <cell r="L725">
            <v>7005010300</v>
          </cell>
        </row>
        <row r="726">
          <cell r="L726">
            <v>7005010400</v>
          </cell>
        </row>
        <row r="727">
          <cell r="L727">
            <v>7005010501</v>
          </cell>
        </row>
        <row r="728">
          <cell r="L728">
            <v>7005010502</v>
          </cell>
        </row>
        <row r="729">
          <cell r="L729">
            <v>7005010503</v>
          </cell>
        </row>
        <row r="730">
          <cell r="L730">
            <v>7005010504</v>
          </cell>
        </row>
        <row r="731">
          <cell r="L731">
            <v>7005010505</v>
          </cell>
        </row>
        <row r="732">
          <cell r="L732">
            <v>7005010506</v>
          </cell>
        </row>
        <row r="733">
          <cell r="L733">
            <v>7005020000</v>
          </cell>
        </row>
        <row r="734">
          <cell r="L734">
            <v>7005030000</v>
          </cell>
        </row>
        <row r="735">
          <cell r="L735">
            <v>7005040101</v>
          </cell>
        </row>
        <row r="736">
          <cell r="L736">
            <v>7005040102</v>
          </cell>
        </row>
        <row r="737">
          <cell r="L737">
            <v>7005040103</v>
          </cell>
        </row>
        <row r="738">
          <cell r="L738">
            <v>7005040104</v>
          </cell>
        </row>
        <row r="739">
          <cell r="L739">
            <v>7005040105</v>
          </cell>
        </row>
        <row r="740">
          <cell r="L740">
            <v>7005040190</v>
          </cell>
        </row>
        <row r="741">
          <cell r="L741">
            <v>7005040201</v>
          </cell>
        </row>
        <row r="742">
          <cell r="L742">
            <v>7005040202</v>
          </cell>
        </row>
        <row r="743">
          <cell r="L743">
            <v>7005040203</v>
          </cell>
        </row>
        <row r="744">
          <cell r="L744">
            <v>7005040204</v>
          </cell>
        </row>
        <row r="745">
          <cell r="L745">
            <v>7005040205</v>
          </cell>
        </row>
        <row r="746">
          <cell r="L746">
            <v>7005040206</v>
          </cell>
        </row>
        <row r="747">
          <cell r="L747">
            <v>7005040207</v>
          </cell>
        </row>
        <row r="748">
          <cell r="L748">
            <v>7005040208</v>
          </cell>
        </row>
        <row r="749">
          <cell r="L749">
            <v>7005040209</v>
          </cell>
        </row>
        <row r="750">
          <cell r="L750">
            <v>7005040210</v>
          </cell>
        </row>
        <row r="751">
          <cell r="L751">
            <v>7005040211</v>
          </cell>
        </row>
        <row r="752">
          <cell r="L752">
            <v>7005040212</v>
          </cell>
        </row>
        <row r="753">
          <cell r="L753">
            <v>7005040290</v>
          </cell>
        </row>
        <row r="754">
          <cell r="L754">
            <v>7005040300</v>
          </cell>
        </row>
        <row r="755">
          <cell r="L755">
            <v>7005040400</v>
          </cell>
        </row>
        <row r="756">
          <cell r="L756">
            <v>7006010100</v>
          </cell>
        </row>
        <row r="757">
          <cell r="L757">
            <v>7006010200</v>
          </cell>
        </row>
        <row r="758">
          <cell r="L758">
            <v>7006010300</v>
          </cell>
        </row>
        <row r="759">
          <cell r="L759">
            <v>7006010400</v>
          </cell>
        </row>
        <row r="760">
          <cell r="L760">
            <v>7006010500</v>
          </cell>
        </row>
        <row r="761">
          <cell r="L761">
            <v>7006010600</v>
          </cell>
        </row>
        <row r="762">
          <cell r="L762">
            <v>7006010700</v>
          </cell>
        </row>
        <row r="763">
          <cell r="L763">
            <v>7006010800</v>
          </cell>
        </row>
        <row r="764">
          <cell r="L764">
            <v>7006019000</v>
          </cell>
        </row>
        <row r="765">
          <cell r="L765">
            <v>7006020100</v>
          </cell>
        </row>
        <row r="766">
          <cell r="L766">
            <v>7006020200</v>
          </cell>
        </row>
        <row r="767">
          <cell r="L767">
            <v>7006020300</v>
          </cell>
        </row>
        <row r="768">
          <cell r="L768">
            <v>7006020400</v>
          </cell>
        </row>
        <row r="769">
          <cell r="L769">
            <v>7006020500</v>
          </cell>
        </row>
        <row r="770">
          <cell r="L770">
            <v>7006020600</v>
          </cell>
        </row>
        <row r="771">
          <cell r="L771">
            <v>7006020700</v>
          </cell>
        </row>
        <row r="772">
          <cell r="L772">
            <v>7006029000</v>
          </cell>
        </row>
        <row r="773">
          <cell r="L773">
            <v>7006030100</v>
          </cell>
        </row>
        <row r="774">
          <cell r="L774">
            <v>7006030200</v>
          </cell>
        </row>
        <row r="775">
          <cell r="L775">
            <v>7006030300</v>
          </cell>
        </row>
        <row r="776">
          <cell r="L776">
            <v>7006030400</v>
          </cell>
        </row>
        <row r="777">
          <cell r="L777">
            <v>7006030500</v>
          </cell>
        </row>
        <row r="778">
          <cell r="L778">
            <v>7006030600</v>
          </cell>
        </row>
        <row r="779">
          <cell r="L779">
            <v>7006030700</v>
          </cell>
        </row>
        <row r="780">
          <cell r="L780">
            <v>7006039000</v>
          </cell>
        </row>
        <row r="781">
          <cell r="L781">
            <v>7007010000</v>
          </cell>
        </row>
        <row r="782">
          <cell r="L782">
            <v>7007020000</v>
          </cell>
        </row>
        <row r="783">
          <cell r="L783">
            <v>7007030100</v>
          </cell>
        </row>
        <row r="784">
          <cell r="L784">
            <v>7007030200</v>
          </cell>
        </row>
        <row r="785">
          <cell r="L785">
            <v>7007030300</v>
          </cell>
        </row>
        <row r="786">
          <cell r="L786">
            <v>7007040000</v>
          </cell>
        </row>
        <row r="787">
          <cell r="L787">
            <v>7007050000</v>
          </cell>
        </row>
        <row r="788">
          <cell r="L788">
            <v>7008000000</v>
          </cell>
        </row>
        <row r="789">
          <cell r="L789">
            <v>7090000000</v>
          </cell>
        </row>
        <row r="790">
          <cell r="L790">
            <v>7101000000</v>
          </cell>
        </row>
        <row r="791">
          <cell r="L791">
            <v>7102000000</v>
          </cell>
        </row>
        <row r="792">
          <cell r="L792">
            <v>7103000000</v>
          </cell>
        </row>
        <row r="793">
          <cell r="L793">
            <v>7104000000</v>
          </cell>
        </row>
        <row r="794">
          <cell r="L794">
            <v>7105000000</v>
          </cell>
        </row>
        <row r="795">
          <cell r="L795">
            <v>7106000000</v>
          </cell>
        </row>
        <row r="796">
          <cell r="L796">
            <v>7107000000</v>
          </cell>
        </row>
        <row r="797">
          <cell r="L797">
            <v>7108000000</v>
          </cell>
        </row>
        <row r="798">
          <cell r="L798">
            <v>7109000000</v>
          </cell>
        </row>
        <row r="799">
          <cell r="L799">
            <v>7110000000</v>
          </cell>
        </row>
        <row r="800">
          <cell r="L800">
            <v>7111000000</v>
          </cell>
        </row>
        <row r="801">
          <cell r="L801">
            <v>7112000000</v>
          </cell>
        </row>
        <row r="802">
          <cell r="L802">
            <v>7113000000</v>
          </cell>
        </row>
        <row r="803">
          <cell r="L803">
            <v>7114000000</v>
          </cell>
        </row>
        <row r="804">
          <cell r="L804">
            <v>7115000000</v>
          </cell>
        </row>
        <row r="805">
          <cell r="L805">
            <v>7116000000</v>
          </cell>
        </row>
        <row r="806">
          <cell r="L806">
            <v>7190000000</v>
          </cell>
        </row>
        <row r="807">
          <cell r="L807">
            <v>7201010100</v>
          </cell>
        </row>
        <row r="808">
          <cell r="L808">
            <v>7201010200</v>
          </cell>
        </row>
        <row r="809">
          <cell r="L809">
            <v>7201010300</v>
          </cell>
        </row>
        <row r="810">
          <cell r="L810">
            <v>7201020000</v>
          </cell>
        </row>
        <row r="811">
          <cell r="L811">
            <v>7201030000</v>
          </cell>
        </row>
        <row r="812">
          <cell r="L812">
            <v>7201040000</v>
          </cell>
        </row>
        <row r="813">
          <cell r="L813">
            <v>7201050000</v>
          </cell>
        </row>
        <row r="814">
          <cell r="L814">
            <v>7202010100</v>
          </cell>
        </row>
        <row r="815">
          <cell r="L815">
            <v>7202010200</v>
          </cell>
        </row>
        <row r="816">
          <cell r="L816">
            <v>7202010300</v>
          </cell>
        </row>
        <row r="817">
          <cell r="L817">
            <v>7202020000</v>
          </cell>
        </row>
        <row r="818">
          <cell r="L818">
            <v>7301000000</v>
          </cell>
        </row>
        <row r="819">
          <cell r="L819">
            <v>7302000000</v>
          </cell>
        </row>
        <row r="820">
          <cell r="L820">
            <v>7303000000</v>
          </cell>
        </row>
        <row r="821">
          <cell r="L821">
            <v>7390000000</v>
          </cell>
        </row>
        <row r="822">
          <cell r="L822">
            <v>7401010000</v>
          </cell>
        </row>
        <row r="823">
          <cell r="L823">
            <v>7401020000</v>
          </cell>
        </row>
        <row r="824">
          <cell r="L824">
            <v>7401030000</v>
          </cell>
        </row>
        <row r="825">
          <cell r="L825">
            <v>7401040000</v>
          </cell>
        </row>
        <row r="826">
          <cell r="L826">
            <v>7401050000</v>
          </cell>
        </row>
        <row r="827">
          <cell r="L827">
            <v>7401060000</v>
          </cell>
        </row>
        <row r="828">
          <cell r="L828">
            <v>7401900000</v>
          </cell>
        </row>
        <row r="829">
          <cell r="L829">
            <v>7402010000</v>
          </cell>
        </row>
        <row r="830">
          <cell r="L830">
            <v>7402020000</v>
          </cell>
        </row>
        <row r="831">
          <cell r="L831">
            <v>7402030000</v>
          </cell>
        </row>
        <row r="832">
          <cell r="L832">
            <v>7402040000</v>
          </cell>
        </row>
        <row r="833">
          <cell r="L833">
            <v>7402050000</v>
          </cell>
        </row>
        <row r="834">
          <cell r="L834">
            <v>7402060000</v>
          </cell>
        </row>
        <row r="835">
          <cell r="L835">
            <v>7402070000</v>
          </cell>
        </row>
        <row r="836">
          <cell r="L836">
            <v>7402900000</v>
          </cell>
        </row>
        <row r="837">
          <cell r="L837">
            <v>7403010000</v>
          </cell>
        </row>
        <row r="838">
          <cell r="L838">
            <v>7403020000</v>
          </cell>
        </row>
        <row r="839">
          <cell r="L839">
            <v>7403030000</v>
          </cell>
        </row>
        <row r="840">
          <cell r="L840">
            <v>7403040000</v>
          </cell>
        </row>
        <row r="841">
          <cell r="L841">
            <v>7403050000</v>
          </cell>
        </row>
        <row r="842">
          <cell r="L842">
            <v>7403060000</v>
          </cell>
        </row>
        <row r="843">
          <cell r="L843">
            <v>7403900000</v>
          </cell>
        </row>
        <row r="844">
          <cell r="L844">
            <v>7404010100</v>
          </cell>
        </row>
        <row r="845">
          <cell r="L845">
            <v>7404010200</v>
          </cell>
        </row>
        <row r="846">
          <cell r="L846">
            <v>7404010300</v>
          </cell>
        </row>
        <row r="847">
          <cell r="L847">
            <v>7404010400</v>
          </cell>
        </row>
        <row r="848">
          <cell r="L848">
            <v>7404020100</v>
          </cell>
        </row>
        <row r="849">
          <cell r="L849">
            <v>7404020200</v>
          </cell>
        </row>
        <row r="850">
          <cell r="L850">
            <v>7404020300</v>
          </cell>
        </row>
        <row r="851">
          <cell r="L851">
            <v>7404020400</v>
          </cell>
        </row>
        <row r="852">
          <cell r="L852">
            <v>7404020500</v>
          </cell>
        </row>
        <row r="853">
          <cell r="L853">
            <v>7404020600</v>
          </cell>
        </row>
        <row r="854">
          <cell r="L854">
            <v>7404020700</v>
          </cell>
        </row>
        <row r="855">
          <cell r="L855">
            <v>7404020800</v>
          </cell>
        </row>
        <row r="856">
          <cell r="L856">
            <v>7501010100</v>
          </cell>
        </row>
        <row r="857">
          <cell r="L857">
            <v>7501010200</v>
          </cell>
        </row>
        <row r="858">
          <cell r="L858">
            <v>7501010300</v>
          </cell>
        </row>
        <row r="859">
          <cell r="L859">
            <v>7501010400</v>
          </cell>
        </row>
        <row r="860">
          <cell r="L860">
            <v>7501010500</v>
          </cell>
        </row>
        <row r="861">
          <cell r="L861">
            <v>7501020100</v>
          </cell>
        </row>
        <row r="862">
          <cell r="L862">
            <v>7501020200</v>
          </cell>
        </row>
        <row r="863">
          <cell r="L863">
            <v>7501020300</v>
          </cell>
        </row>
        <row r="864">
          <cell r="L864">
            <v>7599010000</v>
          </cell>
        </row>
        <row r="865">
          <cell r="L865">
            <v>7599020000</v>
          </cell>
        </row>
        <row r="866">
          <cell r="L866">
            <v>7601000000</v>
          </cell>
        </row>
        <row r="867">
          <cell r="L867">
            <v>7602000000</v>
          </cell>
        </row>
        <row r="868">
          <cell r="L868">
            <v>7603000000</v>
          </cell>
        </row>
        <row r="869">
          <cell r="L869">
            <v>7604000000</v>
          </cell>
        </row>
        <row r="870">
          <cell r="L870">
            <v>7605000000</v>
          </cell>
        </row>
        <row r="871">
          <cell r="L871">
            <v>7606000000</v>
          </cell>
        </row>
        <row r="872">
          <cell r="L872">
            <v>7607000000</v>
          </cell>
        </row>
        <row r="873">
          <cell r="L873">
            <v>7608000000</v>
          </cell>
        </row>
        <row r="874">
          <cell r="L874">
            <v>7609000000</v>
          </cell>
        </row>
        <row r="875">
          <cell r="L875">
            <v>7611000000</v>
          </cell>
        </row>
        <row r="876">
          <cell r="L876">
            <v>7690000000</v>
          </cell>
        </row>
        <row r="877">
          <cell r="L877">
            <v>7701000000</v>
          </cell>
        </row>
        <row r="878">
          <cell r="L878">
            <v>8001010000</v>
          </cell>
        </row>
        <row r="879">
          <cell r="L879">
            <v>8001020000</v>
          </cell>
        </row>
        <row r="880">
          <cell r="L880">
            <v>8001030000</v>
          </cell>
        </row>
        <row r="881">
          <cell r="L881">
            <v>8001040000</v>
          </cell>
        </row>
        <row r="882">
          <cell r="L882">
            <v>8001050000</v>
          </cell>
        </row>
        <row r="883">
          <cell r="L883">
            <v>8001900000</v>
          </cell>
        </row>
        <row r="884">
          <cell r="L884">
            <v>8002010000</v>
          </cell>
        </row>
        <row r="885">
          <cell r="L885">
            <v>8002020000</v>
          </cell>
        </row>
        <row r="886">
          <cell r="L886">
            <v>8003010100</v>
          </cell>
        </row>
        <row r="887">
          <cell r="L887">
            <v>8003010201</v>
          </cell>
        </row>
        <row r="888">
          <cell r="L888">
            <v>8003010202</v>
          </cell>
        </row>
        <row r="889">
          <cell r="L889">
            <v>8003010203</v>
          </cell>
        </row>
        <row r="890">
          <cell r="L890">
            <v>8003010301</v>
          </cell>
        </row>
        <row r="891">
          <cell r="L891">
            <v>8003010302</v>
          </cell>
        </row>
        <row r="892">
          <cell r="L892">
            <v>8003010401</v>
          </cell>
        </row>
        <row r="893">
          <cell r="L893">
            <v>8003010402</v>
          </cell>
        </row>
        <row r="894">
          <cell r="L894">
            <v>8003010403</v>
          </cell>
        </row>
        <row r="895">
          <cell r="L895">
            <v>8003019001</v>
          </cell>
        </row>
        <row r="896">
          <cell r="L896">
            <v>8003019002</v>
          </cell>
        </row>
        <row r="897">
          <cell r="L897">
            <v>8003019003</v>
          </cell>
        </row>
        <row r="898">
          <cell r="L898">
            <v>8003020100</v>
          </cell>
        </row>
        <row r="899">
          <cell r="L899">
            <v>8003020200</v>
          </cell>
        </row>
        <row r="900">
          <cell r="L900">
            <v>8003020300</v>
          </cell>
        </row>
        <row r="901">
          <cell r="L901">
            <v>8003900000</v>
          </cell>
        </row>
        <row r="902">
          <cell r="L902">
            <v>8004000000</v>
          </cell>
        </row>
        <row r="903">
          <cell r="L903">
            <v>8005010000</v>
          </cell>
        </row>
        <row r="904">
          <cell r="L904">
            <v>8005020000</v>
          </cell>
        </row>
        <row r="905">
          <cell r="L905">
            <v>8005030000</v>
          </cell>
        </row>
        <row r="906">
          <cell r="L906">
            <v>8005040000</v>
          </cell>
        </row>
        <row r="907">
          <cell r="L907">
            <v>8005900000</v>
          </cell>
        </row>
        <row r="908">
          <cell r="L908">
            <v>8006010000</v>
          </cell>
        </row>
        <row r="909">
          <cell r="L909">
            <v>8006020000</v>
          </cell>
        </row>
        <row r="910">
          <cell r="L910">
            <v>8006030000</v>
          </cell>
        </row>
        <row r="911">
          <cell r="L911">
            <v>8006040000</v>
          </cell>
        </row>
        <row r="912">
          <cell r="L912">
            <v>8006050000</v>
          </cell>
        </row>
        <row r="913">
          <cell r="L913">
            <v>8006060000</v>
          </cell>
        </row>
        <row r="914">
          <cell r="L914">
            <v>8006070000</v>
          </cell>
        </row>
        <row r="915">
          <cell r="L915">
            <v>8006080000</v>
          </cell>
        </row>
        <row r="916">
          <cell r="L916">
            <v>8006090000</v>
          </cell>
        </row>
        <row r="917">
          <cell r="L917">
            <v>8006100000</v>
          </cell>
        </row>
        <row r="918">
          <cell r="L918">
            <v>8090000000</v>
          </cell>
        </row>
        <row r="919">
          <cell r="L919">
            <v>8101000000</v>
          </cell>
        </row>
        <row r="920">
          <cell r="L920">
            <v>8102000000</v>
          </cell>
        </row>
        <row r="921">
          <cell r="L921">
            <v>8103000000</v>
          </cell>
        </row>
        <row r="922">
          <cell r="L922">
            <v>8104000000</v>
          </cell>
        </row>
        <row r="923">
          <cell r="L923">
            <v>8105000000</v>
          </cell>
        </row>
        <row r="924">
          <cell r="L924">
            <v>8106000000</v>
          </cell>
        </row>
        <row r="925">
          <cell r="L925">
            <v>8107000000</v>
          </cell>
        </row>
        <row r="926">
          <cell r="L926">
            <v>8108000000</v>
          </cell>
        </row>
        <row r="927">
          <cell r="L927">
            <v>8109000000</v>
          </cell>
        </row>
        <row r="928">
          <cell r="L928">
            <v>8110000000</v>
          </cell>
        </row>
        <row r="929">
          <cell r="L929">
            <v>8111000000</v>
          </cell>
        </row>
        <row r="930">
          <cell r="L930">
            <v>8190000000</v>
          </cell>
        </row>
        <row r="931">
          <cell r="L931">
            <v>8201010000</v>
          </cell>
        </row>
        <row r="932">
          <cell r="L932">
            <v>8201020000</v>
          </cell>
        </row>
        <row r="933">
          <cell r="L933">
            <v>8201030000</v>
          </cell>
        </row>
        <row r="934">
          <cell r="L934">
            <v>8201040000</v>
          </cell>
        </row>
        <row r="935">
          <cell r="L935">
            <v>8201050000</v>
          </cell>
        </row>
        <row r="936">
          <cell r="L936">
            <v>8201060000</v>
          </cell>
        </row>
        <row r="937">
          <cell r="L937">
            <v>8201070000</v>
          </cell>
        </row>
        <row r="938">
          <cell r="L938">
            <v>8201080000</v>
          </cell>
        </row>
        <row r="939">
          <cell r="L939">
            <v>8202010000</v>
          </cell>
        </row>
        <row r="940">
          <cell r="L940">
            <v>8202020000</v>
          </cell>
        </row>
        <row r="941">
          <cell r="L941">
            <v>8202030000</v>
          </cell>
        </row>
        <row r="942">
          <cell r="L942">
            <v>8202040000</v>
          </cell>
        </row>
        <row r="943">
          <cell r="L943">
            <v>8202050000</v>
          </cell>
        </row>
        <row r="944">
          <cell r="L944">
            <v>8301010000</v>
          </cell>
        </row>
        <row r="945">
          <cell r="L945">
            <v>8301020000</v>
          </cell>
        </row>
        <row r="946">
          <cell r="L946">
            <v>8301030000</v>
          </cell>
        </row>
        <row r="947">
          <cell r="L947">
            <v>8302010101</v>
          </cell>
        </row>
        <row r="948">
          <cell r="L948">
            <v>8302010102</v>
          </cell>
        </row>
        <row r="949">
          <cell r="L949">
            <v>8302010201</v>
          </cell>
        </row>
        <row r="950">
          <cell r="L950">
            <v>8302010202</v>
          </cell>
        </row>
        <row r="951">
          <cell r="L951">
            <v>8302010301</v>
          </cell>
        </row>
        <row r="952">
          <cell r="L952">
            <v>8302010302</v>
          </cell>
        </row>
        <row r="953">
          <cell r="L953">
            <v>8302010401</v>
          </cell>
        </row>
        <row r="954">
          <cell r="L954">
            <v>8302010402</v>
          </cell>
        </row>
        <row r="955">
          <cell r="L955">
            <v>8302019001</v>
          </cell>
        </row>
        <row r="956">
          <cell r="L956">
            <v>8302019002</v>
          </cell>
        </row>
        <row r="957">
          <cell r="L957">
            <v>8302020101</v>
          </cell>
        </row>
        <row r="958">
          <cell r="L958">
            <v>8302020102</v>
          </cell>
        </row>
        <row r="959">
          <cell r="L959">
            <v>8302020200</v>
          </cell>
        </row>
        <row r="960">
          <cell r="L960">
            <v>8302030101</v>
          </cell>
        </row>
        <row r="961">
          <cell r="L961">
            <v>8302030102</v>
          </cell>
        </row>
        <row r="962">
          <cell r="L962">
            <v>8302030200</v>
          </cell>
        </row>
        <row r="963">
          <cell r="L963">
            <v>8302040101</v>
          </cell>
        </row>
        <row r="964">
          <cell r="L964">
            <v>8302040102</v>
          </cell>
        </row>
        <row r="965">
          <cell r="L965">
            <v>8302040200</v>
          </cell>
        </row>
        <row r="966">
          <cell r="L966">
            <v>8302050101</v>
          </cell>
        </row>
        <row r="967">
          <cell r="L967">
            <v>8302050102</v>
          </cell>
        </row>
        <row r="968">
          <cell r="L968">
            <v>8302050200</v>
          </cell>
        </row>
        <row r="969">
          <cell r="L969">
            <v>8302900000</v>
          </cell>
        </row>
        <row r="970">
          <cell r="L970">
            <v>8401010000</v>
          </cell>
        </row>
        <row r="971">
          <cell r="L971">
            <v>8401020000</v>
          </cell>
        </row>
        <row r="972">
          <cell r="L972">
            <v>8401030000</v>
          </cell>
        </row>
        <row r="973">
          <cell r="L973">
            <v>8401040000</v>
          </cell>
        </row>
        <row r="974">
          <cell r="L974">
            <v>8401050000</v>
          </cell>
        </row>
        <row r="975">
          <cell r="L975">
            <v>8401060100</v>
          </cell>
        </row>
        <row r="976">
          <cell r="L976">
            <v>8401060200</v>
          </cell>
        </row>
        <row r="977">
          <cell r="L977">
            <v>8401060300</v>
          </cell>
        </row>
        <row r="978">
          <cell r="L978">
            <v>8401060400</v>
          </cell>
        </row>
        <row r="979">
          <cell r="L979">
            <v>8401060500</v>
          </cell>
        </row>
        <row r="980">
          <cell r="L980">
            <v>8401060600</v>
          </cell>
        </row>
        <row r="981">
          <cell r="L981">
            <v>8401060700</v>
          </cell>
        </row>
        <row r="982">
          <cell r="L982">
            <v>8401060800</v>
          </cell>
        </row>
        <row r="983">
          <cell r="L983">
            <v>8401070100</v>
          </cell>
        </row>
        <row r="984">
          <cell r="L984">
            <v>8401070200</v>
          </cell>
        </row>
        <row r="985">
          <cell r="L985">
            <v>8401070300</v>
          </cell>
        </row>
        <row r="986">
          <cell r="L986">
            <v>8401070400</v>
          </cell>
        </row>
        <row r="987">
          <cell r="L987">
            <v>8401070500</v>
          </cell>
        </row>
        <row r="988">
          <cell r="L988">
            <v>8401070600</v>
          </cell>
        </row>
        <row r="989">
          <cell r="L989">
            <v>8401070700</v>
          </cell>
        </row>
        <row r="990">
          <cell r="L990">
            <v>8401070800</v>
          </cell>
        </row>
        <row r="991">
          <cell r="L991">
            <v>8402010100</v>
          </cell>
        </row>
        <row r="992">
          <cell r="L992">
            <v>8402010200</v>
          </cell>
        </row>
        <row r="993">
          <cell r="L993">
            <v>8402019000</v>
          </cell>
        </row>
        <row r="994">
          <cell r="L994">
            <v>8402020100</v>
          </cell>
        </row>
        <row r="995">
          <cell r="L995">
            <v>8402020200</v>
          </cell>
        </row>
        <row r="996">
          <cell r="L996">
            <v>8402020300</v>
          </cell>
        </row>
        <row r="997">
          <cell r="L997">
            <v>8402020400</v>
          </cell>
        </row>
        <row r="998">
          <cell r="L998">
            <v>8402029000</v>
          </cell>
        </row>
        <row r="999">
          <cell r="L999">
            <v>8402030100</v>
          </cell>
        </row>
        <row r="1000">
          <cell r="L1000">
            <v>8402030200</v>
          </cell>
        </row>
        <row r="1001">
          <cell r="L1001">
            <v>8402030300</v>
          </cell>
        </row>
        <row r="1002">
          <cell r="L1002">
            <v>8402030400</v>
          </cell>
        </row>
        <row r="1003">
          <cell r="L1003">
            <v>8402030500</v>
          </cell>
        </row>
        <row r="1004">
          <cell r="L1004">
            <v>8402030600</v>
          </cell>
        </row>
        <row r="1005">
          <cell r="L1005">
            <v>8402030700</v>
          </cell>
        </row>
        <row r="1006">
          <cell r="L1006">
            <v>8403010100</v>
          </cell>
        </row>
        <row r="1007">
          <cell r="L1007">
            <v>8403010200</v>
          </cell>
        </row>
        <row r="1008">
          <cell r="L1008">
            <v>8403010300</v>
          </cell>
        </row>
        <row r="1009">
          <cell r="L1009">
            <v>8403020200</v>
          </cell>
        </row>
        <row r="1010">
          <cell r="L1010">
            <v>8403029000</v>
          </cell>
        </row>
        <row r="1011">
          <cell r="L1011">
            <v>8403030100</v>
          </cell>
        </row>
        <row r="1012">
          <cell r="L1012">
            <v>8403030200</v>
          </cell>
        </row>
        <row r="1013">
          <cell r="L1013">
            <v>8404010100</v>
          </cell>
        </row>
        <row r="1014">
          <cell r="L1014">
            <v>8404010200</v>
          </cell>
        </row>
        <row r="1015">
          <cell r="L1015">
            <v>8404010300</v>
          </cell>
        </row>
        <row r="1016">
          <cell r="L1016">
            <v>8404010400</v>
          </cell>
        </row>
        <row r="1017">
          <cell r="L1017">
            <v>8404020000</v>
          </cell>
        </row>
        <row r="1018">
          <cell r="L1018">
            <v>8404030100</v>
          </cell>
        </row>
        <row r="1019">
          <cell r="L1019">
            <v>8404030200</v>
          </cell>
        </row>
        <row r="1020">
          <cell r="L1020">
            <v>8404040100</v>
          </cell>
        </row>
        <row r="1021">
          <cell r="L1021">
            <v>8404040200</v>
          </cell>
        </row>
        <row r="1022">
          <cell r="L1022">
            <v>8404040300</v>
          </cell>
        </row>
        <row r="1023">
          <cell r="L1023">
            <v>8405000000</v>
          </cell>
        </row>
        <row r="1024">
          <cell r="L1024">
            <v>8406000000</v>
          </cell>
        </row>
        <row r="1025">
          <cell r="L1025">
            <v>8407000000</v>
          </cell>
        </row>
        <row r="1026">
          <cell r="L1026">
            <v>8408010000</v>
          </cell>
        </row>
        <row r="1027">
          <cell r="L1027">
            <v>8408020000</v>
          </cell>
        </row>
        <row r="1028">
          <cell r="L1028">
            <v>8408030000</v>
          </cell>
        </row>
        <row r="1029">
          <cell r="L1029">
            <v>8409000000</v>
          </cell>
        </row>
        <row r="1030">
          <cell r="L1030">
            <v>8411000000</v>
          </cell>
        </row>
        <row r="1031">
          <cell r="L1031">
            <v>8412000000</v>
          </cell>
        </row>
        <row r="1032">
          <cell r="L1032">
            <v>8413000000</v>
          </cell>
        </row>
        <row r="1033">
          <cell r="L1033">
            <v>8414000000</v>
          </cell>
        </row>
        <row r="1034">
          <cell r="L1034">
            <v>8415000000</v>
          </cell>
        </row>
        <row r="1035">
          <cell r="L1035">
            <v>8490000000</v>
          </cell>
        </row>
        <row r="1036">
          <cell r="L1036">
            <v>8701000000</v>
          </cell>
        </row>
        <row r="1037">
          <cell r="L1037">
            <v>8702010000</v>
          </cell>
        </row>
        <row r="1038">
          <cell r="L1038">
            <v>8702020000</v>
          </cell>
        </row>
        <row r="1039">
          <cell r="L1039">
            <v>8702030000</v>
          </cell>
        </row>
        <row r="1040">
          <cell r="L1040">
            <v>8702040000</v>
          </cell>
        </row>
        <row r="1041">
          <cell r="L1041">
            <v>8702050000</v>
          </cell>
        </row>
        <row r="1042">
          <cell r="L1042">
            <v>8702060000</v>
          </cell>
        </row>
        <row r="1043">
          <cell r="L1043">
            <v>8702070000</v>
          </cell>
        </row>
        <row r="1044">
          <cell r="L1044">
            <v>8702080000</v>
          </cell>
        </row>
        <row r="1045">
          <cell r="L1045">
            <v>8702090000</v>
          </cell>
        </row>
        <row r="1046">
          <cell r="L1046">
            <v>8702100000</v>
          </cell>
        </row>
        <row r="1047">
          <cell r="L1047">
            <v>8702110000</v>
          </cell>
        </row>
        <row r="1048">
          <cell r="L1048">
            <v>8702120000</v>
          </cell>
        </row>
        <row r="1049">
          <cell r="L1049">
            <v>8702130000</v>
          </cell>
        </row>
        <row r="1050">
          <cell r="L1050">
            <v>8702140000</v>
          </cell>
        </row>
        <row r="1051">
          <cell r="L1051">
            <v>8702150000</v>
          </cell>
        </row>
        <row r="1052">
          <cell r="L1052">
            <v>8703000000</v>
          </cell>
        </row>
        <row r="1053">
          <cell r="L1053">
            <v>8704000000</v>
          </cell>
        </row>
        <row r="1054">
          <cell r="L1054">
            <v>8705000000</v>
          </cell>
        </row>
        <row r="1055">
          <cell r="L1055">
            <v>9500000000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tup"/>
      <sheetName val="AccsData"/>
      <sheetName val="AR41Data"/>
      <sheetName val="AR41 Summaries"/>
      <sheetName val="EarnedPrmHist"/>
      <sheetName val="Claims Data"/>
      <sheetName val="ClaimFormsData"/>
      <sheetName val="AR7 Data"/>
      <sheetName val="Forms Index"/>
      <sheetName val="Prior"/>
      <sheetName val="Current"/>
      <sheetName val="Form 2.3 "/>
      <sheetName val="Form 3.2"/>
      <sheetName val="Form 4.1"/>
      <sheetName val="Form 4.2"/>
      <sheetName val="Form 4.3"/>
      <sheetName val="Form 7.1"/>
      <sheetName val="Form 7.2"/>
      <sheetName val="Add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E5">
            <v>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R1.1"/>
      <sheetName val="AR2.2SH"/>
      <sheetName val="AR7.3"/>
      <sheetName val="AR7.4"/>
      <sheetName val="AR7.5"/>
      <sheetName val="AR8.1"/>
    </sheetNames>
    <sheetDataSet>
      <sheetData sheetId="0">
        <row r="6">
          <cell r="D6">
            <v>40543</v>
          </cell>
        </row>
      </sheetData>
      <sheetData sheetId="1"/>
      <sheetData sheetId="2" refreshError="1"/>
      <sheetData sheetId="3" refreshError="1"/>
      <sheetData sheetId="4">
        <row r="31">
          <cell r="E31">
            <v>136.9852118608338</v>
          </cell>
        </row>
      </sheetData>
      <sheetData sheetId="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1) Γενικά Στοιχεία"/>
      <sheetName val="1) Στοιχεία Υπευθύνων"/>
      <sheetName val="1) Στοιχεία Θεματοφύλακα"/>
      <sheetName val="1) Unit Linked"/>
      <sheetName val="1) Εσωτερικά Μεταβλητά Κεφάλαια"/>
      <sheetName val="1) Δείκτες Χρεογράφων"/>
      <sheetName val="1)Χαρτοφυλάκια"/>
      <sheetName val="2) Ταμείο"/>
      <sheetName val="2) Μετρητά"/>
      <sheetName val="2) Προθεσμιακές Καταθέσεις"/>
      <sheetName val="2) Ομόλογα"/>
      <sheetName val="2) Μετοχές"/>
      <sheetName val="2) Αμοιβαία Κεφάλαια"/>
      <sheetName val="2) Ακίνητα"/>
      <sheetName val="2) Απαιτήσεις Δανείων"/>
      <sheetName val="2) Μεταφορικά Μέσα"/>
      <sheetName val="2) Λοιπά Ποσά"/>
      <sheetName val="2) Λοιπές Κινητές Αξίες (ΕΜΚ)"/>
      <sheetName val="3) Ελεγχος Ζωής"/>
      <sheetName val="3) Έλεγχος Ζημιών"/>
      <sheetName val="3) Υποχρεώσεις UL"/>
      <sheetName val="4) Ασφ.Τοπ.Εκμ.Ασφ."/>
      <sheetName val="4) Ελεύθ.Περ.Ανά Κατηγ."/>
      <sheetName val="4) Ελεύθ.Περ."/>
      <sheetName val="4)Ασφ.Τοπ.UL Α.Κ."/>
      <sheetName val="4)Ασφ.Τοπ.ΔΧ"/>
      <sheetName val="4)Ασφ.Τοπ.Εσ.Μετ."/>
      <sheetName val="4) Τήρηση Ορίων"/>
      <sheetName val="4) Συγκεντρωτικός Πίνακας"/>
      <sheetName val="Συγκεντρωτικός Πίνακας (2)"/>
      <sheetName val="5) Παραμετροποίηση"/>
      <sheetName val="3) Ισολογ.Ενεργητικό"/>
      <sheetName val="4) Οδηγίες Συμπλήρωσης"/>
      <sheetName val="Παρατηρήσει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BD2" t="str">
            <v xml:space="preserve">Ιανουάριος </v>
          </cell>
          <cell r="BL2" t="str">
            <v>Fitch</v>
          </cell>
        </row>
        <row r="3">
          <cell r="BD3" t="str">
            <v>Φεβρουάριος</v>
          </cell>
          <cell r="BL3" t="str">
            <v>Moody's</v>
          </cell>
        </row>
        <row r="4">
          <cell r="BD4" t="str">
            <v>Μάρτιος</v>
          </cell>
          <cell r="BL4" t="str">
            <v>S&amp;P</v>
          </cell>
        </row>
        <row r="5">
          <cell r="BD5" t="str">
            <v>Απρίλιος</v>
          </cell>
          <cell r="BL5" t="str">
            <v>Άλλος</v>
          </cell>
        </row>
        <row r="6">
          <cell r="BD6" t="str">
            <v>Μάιος</v>
          </cell>
        </row>
        <row r="7">
          <cell r="BD7" t="str">
            <v>Ιούνιος</v>
          </cell>
        </row>
        <row r="8">
          <cell r="BD8" t="str">
            <v>Ιούλιος</v>
          </cell>
        </row>
        <row r="9">
          <cell r="BD9" t="str">
            <v>Αύγουστος</v>
          </cell>
        </row>
        <row r="10">
          <cell r="BD10" t="str">
            <v>Σεπτέμβριος</v>
          </cell>
        </row>
        <row r="11">
          <cell r="BD11" t="str">
            <v>Οκτώβριος</v>
          </cell>
        </row>
        <row r="12">
          <cell r="BD12" t="str">
            <v>Νοέμβριος</v>
          </cell>
        </row>
        <row r="13">
          <cell r="BD13" t="str">
            <v>Δεκέμβριος</v>
          </cell>
        </row>
      </sheetData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7"/>
  <sheetViews>
    <sheetView tabSelected="1" topLeftCell="A140" zoomScaleNormal="100" workbookViewId="0">
      <selection activeCell="F78" sqref="F78"/>
    </sheetView>
  </sheetViews>
  <sheetFormatPr defaultRowHeight="15"/>
  <cols>
    <col min="1" max="1" width="7.42578125" customWidth="1"/>
    <col min="2" max="2" width="59.140625" style="23" customWidth="1"/>
    <col min="3" max="3" width="20.42578125" style="23" customWidth="1"/>
    <col min="4" max="16384" width="9.140625" style="1"/>
  </cols>
  <sheetData>
    <row r="1" spans="1:3">
      <c r="B1" s="2" t="s">
        <v>2</v>
      </c>
      <c r="C1" s="2"/>
    </row>
    <row r="2" spans="1:3">
      <c r="B2" s="2"/>
      <c r="C2" s="2"/>
    </row>
    <row r="3" spans="1:3">
      <c r="B3" s="3"/>
      <c r="C3" s="3"/>
    </row>
    <row r="4" spans="1:3">
      <c r="B4" s="2" t="s">
        <v>3</v>
      </c>
      <c r="C4" s="2"/>
    </row>
    <row r="5" spans="1:3">
      <c r="B5" s="2" t="s">
        <v>118</v>
      </c>
      <c r="C5" s="2"/>
    </row>
    <row r="6" spans="1:3" ht="15.75" thickBot="1">
      <c r="A6" s="4"/>
      <c r="B6" s="5"/>
      <c r="C6" s="6"/>
    </row>
    <row r="7" spans="1:3" ht="15.75" thickTop="1">
      <c r="A7" s="7"/>
      <c r="B7" s="8" t="s">
        <v>4</v>
      </c>
      <c r="C7" s="9" t="s">
        <v>5</v>
      </c>
    </row>
    <row r="8" spans="1:3" ht="12.75">
      <c r="A8" s="10" t="s">
        <v>0</v>
      </c>
      <c r="B8" s="11" t="s">
        <v>6</v>
      </c>
      <c r="C8" s="60">
        <f>SUM(C9)</f>
        <v>0</v>
      </c>
    </row>
    <row r="9" spans="1:3">
      <c r="A9" s="13"/>
      <c r="B9" s="14" t="s">
        <v>7</v>
      </c>
      <c r="C9" s="61">
        <v>0</v>
      </c>
    </row>
    <row r="10" spans="1:3" ht="12.75">
      <c r="A10" s="10" t="s">
        <v>8</v>
      </c>
      <c r="B10" s="11" t="s">
        <v>9</v>
      </c>
      <c r="C10" s="60">
        <f>C11-C12</f>
        <v>589682.39000000013</v>
      </c>
    </row>
    <row r="11" spans="1:3">
      <c r="A11" s="13"/>
      <c r="B11" s="14" t="s">
        <v>10</v>
      </c>
      <c r="C11" s="61">
        <f>'[15]02-18'!L116+'[15]02-18'!L119+'[15]02-18'!L122+'[15]02-18'!L125</f>
        <v>3107104.3800000004</v>
      </c>
    </row>
    <row r="12" spans="1:3">
      <c r="A12" s="13"/>
      <c r="B12" s="14" t="s">
        <v>11</v>
      </c>
      <c r="C12" s="61">
        <f>'[15]02-18'!M128</f>
        <v>2517421.9900000002</v>
      </c>
    </row>
    <row r="13" spans="1:3" ht="12.75">
      <c r="A13" s="10" t="s">
        <v>12</v>
      </c>
      <c r="B13" s="11" t="s">
        <v>13</v>
      </c>
      <c r="C13" s="60">
        <f>C14+C19</f>
        <v>43197978.689999998</v>
      </c>
    </row>
    <row r="14" spans="1:3" ht="12.75">
      <c r="A14" s="16" t="s">
        <v>14</v>
      </c>
      <c r="B14" s="17" t="s">
        <v>15</v>
      </c>
      <c r="C14" s="60">
        <f>C15+C16-C17</f>
        <v>14749344.18</v>
      </c>
    </row>
    <row r="15" spans="1:3">
      <c r="A15" s="13"/>
      <c r="B15" s="18" t="s">
        <v>16</v>
      </c>
      <c r="C15" s="61">
        <f>'[15]02-18'!L54</f>
        <v>6462213.5499999998</v>
      </c>
    </row>
    <row r="16" spans="1:3">
      <c r="A16" s="13"/>
      <c r="B16" s="18" t="s">
        <v>17</v>
      </c>
      <c r="C16" s="61">
        <f>'[15]02-18'!L59+'[15]02-18'!L62</f>
        <v>10263990.51</v>
      </c>
    </row>
    <row r="17" spans="1:3">
      <c r="A17" s="13"/>
      <c r="B17" s="14" t="s">
        <v>11</v>
      </c>
      <c r="C17" s="61">
        <f>'[15]02-18'!M65</f>
        <v>1976859.88</v>
      </c>
    </row>
    <row r="18" spans="1:3" ht="25.5">
      <c r="A18" s="16" t="s">
        <v>18</v>
      </c>
      <c r="B18" s="17" t="s">
        <v>19</v>
      </c>
      <c r="C18" s="61"/>
    </row>
    <row r="19" spans="1:3" ht="12.75">
      <c r="A19" s="19" t="s">
        <v>20</v>
      </c>
      <c r="B19" s="17" t="s">
        <v>21</v>
      </c>
      <c r="C19" s="60">
        <f>SUM(C20:C27)</f>
        <v>28448634.509999998</v>
      </c>
    </row>
    <row r="20" spans="1:3">
      <c r="A20" s="13"/>
      <c r="B20" s="18" t="s">
        <v>22</v>
      </c>
      <c r="C20" s="61">
        <f>'[15]17'!N83</f>
        <v>1319224.5099999998</v>
      </c>
    </row>
    <row r="21" spans="1:3">
      <c r="A21" s="13"/>
      <c r="B21" s="18" t="s">
        <v>23</v>
      </c>
      <c r="C21" s="61"/>
    </row>
    <row r="22" spans="1:3">
      <c r="A22" s="13"/>
      <c r="B22" s="18" t="s">
        <v>24</v>
      </c>
      <c r="C22" s="61">
        <f>'[15]17'!N85</f>
        <v>4469760</v>
      </c>
    </row>
    <row r="23" spans="1:3">
      <c r="A23" s="13"/>
      <c r="B23" s="18" t="s">
        <v>25</v>
      </c>
      <c r="C23" s="61">
        <f>'[15]17'!N86</f>
        <v>904650</v>
      </c>
    </row>
    <row r="24" spans="1:3">
      <c r="A24" s="13"/>
      <c r="B24" s="18" t="s">
        <v>26</v>
      </c>
      <c r="C24" s="61"/>
    </row>
    <row r="25" spans="1:3">
      <c r="A25" s="13"/>
      <c r="B25" s="18" t="s">
        <v>27</v>
      </c>
      <c r="C25" s="61"/>
    </row>
    <row r="26" spans="1:3">
      <c r="A26" s="13"/>
      <c r="B26" s="18" t="s">
        <v>28</v>
      </c>
      <c r="C26" s="61"/>
    </row>
    <row r="27" spans="1:3">
      <c r="A27" s="13"/>
      <c r="B27" s="18" t="s">
        <v>29</v>
      </c>
      <c r="C27" s="61">
        <f>'[15]38'!L23</f>
        <v>21755000</v>
      </c>
    </row>
    <row r="28" spans="1:3" ht="25.5">
      <c r="A28" s="10" t="s">
        <v>30</v>
      </c>
      <c r="B28" s="11" t="s">
        <v>31</v>
      </c>
      <c r="C28" s="60">
        <f>SUM(C29)</f>
        <v>0</v>
      </c>
    </row>
    <row r="29" spans="1:3">
      <c r="A29" s="13"/>
      <c r="B29" s="18" t="s">
        <v>32</v>
      </c>
      <c r="C29" s="61"/>
    </row>
    <row r="30" spans="1:3" ht="12.75">
      <c r="A30" s="10" t="s">
        <v>33</v>
      </c>
      <c r="B30" s="11" t="s">
        <v>34</v>
      </c>
      <c r="C30" s="60">
        <f>C33+C31</f>
        <v>19775506.579999998</v>
      </c>
    </row>
    <row r="31" spans="1:3">
      <c r="A31" s="13"/>
      <c r="B31" s="18" t="s">
        <v>35</v>
      </c>
      <c r="C31" s="61">
        <f>'[15]30'!D608-'[15]4'!M43-'[15]4'!M46</f>
        <v>5190261.6100000003</v>
      </c>
    </row>
    <row r="32" spans="1:3">
      <c r="A32" s="13"/>
      <c r="B32" s="18" t="s">
        <v>36</v>
      </c>
      <c r="C32" s="61"/>
    </row>
    <row r="33" spans="1:3" ht="24.75" customHeight="1">
      <c r="A33" s="13"/>
      <c r="B33" s="18" t="s">
        <v>37</v>
      </c>
      <c r="C33" s="61">
        <v>14585244.969999999</v>
      </c>
    </row>
    <row r="34" spans="1:3" ht="12.75">
      <c r="A34" s="10" t="s">
        <v>38</v>
      </c>
      <c r="B34" s="11" t="s">
        <v>39</v>
      </c>
      <c r="C34" s="60">
        <f>SUM(C35,C38)</f>
        <v>633026.61999999988</v>
      </c>
    </row>
    <row r="35" spans="1:3" ht="12.75">
      <c r="A35" s="19" t="s">
        <v>40</v>
      </c>
      <c r="B35" s="17" t="s">
        <v>41</v>
      </c>
      <c r="C35" s="60">
        <f>C36-C37</f>
        <v>185493.27999999991</v>
      </c>
    </row>
    <row r="36" spans="1:3">
      <c r="A36" s="13"/>
      <c r="B36" s="18" t="s">
        <v>42</v>
      </c>
      <c r="C36" s="61">
        <f>'[15]02-18'!L70+'[15]02-18'!L73+'[15]02-18'!L80+'[15]02-18'!L83+'[15]02-18'!L86+'[15]02-18'!L89+'[15]02-18'!L92+'[15]02-18'!L95+'[15]02-18'!L111</f>
        <v>941376.53999999992</v>
      </c>
    </row>
    <row r="37" spans="1:3">
      <c r="A37" s="13"/>
      <c r="B37" s="14" t="s">
        <v>11</v>
      </c>
      <c r="C37" s="61">
        <f>'[15]02-18'!M76+'[15]02-18'!M98</f>
        <v>755883.26</v>
      </c>
    </row>
    <row r="38" spans="1:3" ht="12.75">
      <c r="A38" s="19" t="s">
        <v>43</v>
      </c>
      <c r="B38" s="17" t="s">
        <v>44</v>
      </c>
      <c r="C38" s="60">
        <f>SUM(C39:C40)</f>
        <v>447533.34</v>
      </c>
    </row>
    <row r="39" spans="1:3">
      <c r="A39" s="13"/>
      <c r="B39" s="18" t="s">
        <v>45</v>
      </c>
      <c r="C39" s="62">
        <f>'[15]38'!L8</f>
        <v>4455.0200000000004</v>
      </c>
    </row>
    <row r="40" spans="1:3">
      <c r="A40" s="13"/>
      <c r="B40" s="18" t="s">
        <v>46</v>
      </c>
      <c r="C40" s="61">
        <f>'[15]38'!L11+'[15]38'!L27</f>
        <v>443078.32</v>
      </c>
    </row>
    <row r="41" spans="1:3" ht="12.75">
      <c r="A41" s="10" t="s">
        <v>47</v>
      </c>
      <c r="B41" s="11" t="s">
        <v>48</v>
      </c>
      <c r="C41" s="60">
        <f>SUM(C42:C43)</f>
        <v>1760267.1</v>
      </c>
    </row>
    <row r="42" spans="1:3">
      <c r="A42" s="13"/>
      <c r="B42" s="14" t="s">
        <v>49</v>
      </c>
      <c r="C42" s="61">
        <f>'[15]31-36'!L118</f>
        <v>1570694.61</v>
      </c>
    </row>
    <row r="43" spans="1:3">
      <c r="A43" s="13"/>
      <c r="B43" s="18" t="s">
        <v>50</v>
      </c>
      <c r="C43" s="61">
        <f>'[15]31-36'!L132+'[15]31-36'!L142</f>
        <v>189572.49</v>
      </c>
    </row>
    <row r="44" spans="1:3" ht="15.75" thickBot="1">
      <c r="A44" s="20"/>
      <c r="B44" s="21" t="s">
        <v>51</v>
      </c>
      <c r="C44" s="65">
        <f>C10+C13+C28+C30+C34+C41</f>
        <v>65956461.379999995</v>
      </c>
    </row>
    <row r="45" spans="1:3" ht="16.5" thickTop="1" thickBot="1">
      <c r="A45" s="4"/>
      <c r="B45" s="41"/>
      <c r="C45" s="42"/>
    </row>
    <row r="46" spans="1:3" ht="15.75" thickTop="1">
      <c r="A46" s="7"/>
      <c r="B46" s="25" t="s">
        <v>52</v>
      </c>
      <c r="C46" s="63"/>
    </row>
    <row r="47" spans="1:3" ht="12.75">
      <c r="A47" s="10" t="s">
        <v>0</v>
      </c>
      <c r="B47" s="11" t="s">
        <v>53</v>
      </c>
      <c r="C47" s="60">
        <f>SUM(C48,C51,C52)</f>
        <v>12682192.940000013</v>
      </c>
    </row>
    <row r="48" spans="1:3" ht="12.75">
      <c r="A48" s="19"/>
      <c r="B48" s="17" t="s">
        <v>54</v>
      </c>
      <c r="C48" s="60">
        <f>SUM(C49:C50)</f>
        <v>15351000</v>
      </c>
    </row>
    <row r="49" spans="1:3">
      <c r="A49" s="13"/>
      <c r="B49" s="18" t="s">
        <v>55</v>
      </c>
      <c r="C49" s="61">
        <f>'[15]4'!M9</f>
        <v>15351000</v>
      </c>
    </row>
    <row r="50" spans="1:3">
      <c r="A50" s="13"/>
      <c r="B50" s="18" t="s">
        <v>56</v>
      </c>
      <c r="C50" s="61"/>
    </row>
    <row r="51" spans="1:3">
      <c r="A51" s="13"/>
      <c r="B51" s="17" t="s">
        <v>57</v>
      </c>
      <c r="C51" s="61">
        <f>'[15]4'!M14</f>
        <v>227793.4</v>
      </c>
    </row>
    <row r="52" spans="1:3">
      <c r="A52" s="13"/>
      <c r="B52" s="17" t="s">
        <v>58</v>
      </c>
      <c r="C52" s="61">
        <v>-2896600.4599999883</v>
      </c>
    </row>
    <row r="53" spans="1:3" ht="12.75">
      <c r="A53" s="27" t="s">
        <v>12</v>
      </c>
      <c r="B53" s="11" t="s">
        <v>59</v>
      </c>
      <c r="C53" s="60">
        <f>SUM(C54,C57,C60)</f>
        <v>48447086.82</v>
      </c>
    </row>
    <row r="54" spans="1:3">
      <c r="A54" s="13"/>
      <c r="B54" s="17" t="s">
        <v>60</v>
      </c>
      <c r="C54" s="60">
        <f>SUM(C55:C56)</f>
        <v>0</v>
      </c>
    </row>
    <row r="55" spans="1:3">
      <c r="A55" s="13"/>
      <c r="B55" s="18" t="s">
        <v>61</v>
      </c>
      <c r="C55" s="60"/>
    </row>
    <row r="56" spans="1:3">
      <c r="A56" s="13"/>
      <c r="B56" s="18" t="s">
        <v>62</v>
      </c>
      <c r="C56" s="60"/>
    </row>
    <row r="57" spans="1:3">
      <c r="A57" s="13"/>
      <c r="B57" s="17" t="s">
        <v>63</v>
      </c>
      <c r="C57" s="60">
        <f>SUM(C58:C59)</f>
        <v>5617018.2800000012</v>
      </c>
    </row>
    <row r="58" spans="1:3">
      <c r="A58" s="13"/>
      <c r="B58" s="18" t="s">
        <v>64</v>
      </c>
      <c r="C58" s="61">
        <f>'[15]47'!L76</f>
        <v>5255559.7100000009</v>
      </c>
    </row>
    <row r="59" spans="1:3">
      <c r="A59" s="13"/>
      <c r="B59" s="18" t="s">
        <v>62</v>
      </c>
      <c r="C59" s="61">
        <f>'[15]47'!L77</f>
        <v>361458.57</v>
      </c>
    </row>
    <row r="60" spans="1:3">
      <c r="A60" s="13"/>
      <c r="B60" s="17" t="s">
        <v>65</v>
      </c>
      <c r="C60" s="60">
        <f>SUM(C61:C62)</f>
        <v>42830068.539999999</v>
      </c>
    </row>
    <row r="61" spans="1:3">
      <c r="A61" s="13"/>
      <c r="B61" s="18" t="s">
        <v>66</v>
      </c>
      <c r="C61" s="61">
        <f>'[15]47'!L83</f>
        <v>42830068.539999999</v>
      </c>
    </row>
    <row r="62" spans="1:3">
      <c r="A62" s="13"/>
      <c r="B62" s="18" t="s">
        <v>62</v>
      </c>
      <c r="C62" s="61"/>
    </row>
    <row r="63" spans="1:3" ht="27.75" customHeight="1">
      <c r="A63" s="13" t="s">
        <v>30</v>
      </c>
      <c r="B63" s="18" t="s">
        <v>67</v>
      </c>
      <c r="C63" s="60"/>
    </row>
    <row r="64" spans="1:3">
      <c r="A64" s="13" t="s">
        <v>68</v>
      </c>
      <c r="B64" s="17" t="s">
        <v>69</v>
      </c>
      <c r="C64" s="64">
        <f>'[15]4'!M33</f>
        <v>211553.12</v>
      </c>
    </row>
    <row r="65" spans="1:3" ht="12.75">
      <c r="A65" s="28" t="s">
        <v>47</v>
      </c>
      <c r="B65" s="11" t="s">
        <v>70</v>
      </c>
      <c r="C65" s="60">
        <f>SUM(C66:C75)</f>
        <v>4598447.6100000003</v>
      </c>
    </row>
    <row r="66" spans="1:3">
      <c r="A66" s="13"/>
      <c r="B66" s="18" t="s">
        <v>71</v>
      </c>
      <c r="C66" s="61">
        <f>-'[15]50'!D9</f>
        <v>78909.569999999992</v>
      </c>
    </row>
    <row r="67" spans="1:3">
      <c r="A67" s="13"/>
      <c r="B67" s="18" t="s">
        <v>72</v>
      </c>
      <c r="C67" s="61">
        <f>'[15]52'!M7</f>
        <v>1161585.3500000001</v>
      </c>
    </row>
    <row r="68" spans="1:3">
      <c r="A68" s="13"/>
      <c r="B68" s="18" t="s">
        <v>73</v>
      </c>
      <c r="C68" s="61">
        <f>'[15]51-56'!M8+'[15]32'!M7-'[15]30'!E608+'[15]57'!M476</f>
        <v>1318899.67</v>
      </c>
    </row>
    <row r="69" spans="1:3">
      <c r="A69" s="13"/>
      <c r="B69" s="18" t="s">
        <v>74</v>
      </c>
      <c r="C69" s="61"/>
    </row>
    <row r="70" spans="1:3">
      <c r="A70" s="13"/>
      <c r="B70" s="18" t="s">
        <v>75</v>
      </c>
      <c r="C70" s="61"/>
    </row>
    <row r="71" spans="1:3">
      <c r="A71" s="13"/>
      <c r="B71" s="18" t="s">
        <v>76</v>
      </c>
      <c r="C71" s="61"/>
    </row>
    <row r="72" spans="1:3">
      <c r="A72" s="13"/>
      <c r="B72" s="18" t="s">
        <v>77</v>
      </c>
      <c r="C72" s="61">
        <v>847987.28</v>
      </c>
    </row>
    <row r="73" spans="1:3">
      <c r="A73" s="13"/>
      <c r="B73" s="18" t="s">
        <v>78</v>
      </c>
      <c r="C73" s="61">
        <f>'[15]51-56'!M36</f>
        <v>261060.52</v>
      </c>
    </row>
    <row r="74" spans="1:3">
      <c r="A74" s="13"/>
      <c r="B74" s="18" t="s">
        <v>79</v>
      </c>
      <c r="C74" s="61"/>
    </row>
    <row r="75" spans="1:3">
      <c r="A75" s="13"/>
      <c r="B75" s="18" t="s">
        <v>80</v>
      </c>
      <c r="C75" s="61">
        <f>'[15]31-36'!P146+'[15]53'!M30+'[15]4'!M49</f>
        <v>930005.22</v>
      </c>
    </row>
    <row r="76" spans="1:3">
      <c r="A76" s="13"/>
      <c r="B76" s="11" t="s">
        <v>81</v>
      </c>
      <c r="C76" s="60">
        <f>SUM(C77)</f>
        <v>17180.89</v>
      </c>
    </row>
    <row r="77" spans="1:3">
      <c r="A77" s="13"/>
      <c r="B77" s="18" t="s">
        <v>82</v>
      </c>
      <c r="C77" s="61">
        <f>'[15]51-56'!M40</f>
        <v>17180.89</v>
      </c>
    </row>
    <row r="78" spans="1:3" ht="15.75" thickBot="1">
      <c r="A78" s="20"/>
      <c r="B78" s="21" t="s">
        <v>83</v>
      </c>
      <c r="C78" s="65">
        <f>SUM(C47,C53,C63,C64,C65,C76)</f>
        <v>65956461.38000001</v>
      </c>
    </row>
    <row r="79" spans="1:3" ht="15.75" thickTop="1">
      <c r="C79" s="29"/>
    </row>
    <row r="80" spans="1:3">
      <c r="C80" s="29"/>
    </row>
    <row r="81" spans="1:3">
      <c r="B81" s="2" t="s">
        <v>119</v>
      </c>
      <c r="C81" s="24"/>
    </row>
    <row r="82" spans="1:3">
      <c r="B82" s="2"/>
      <c r="C82" s="24"/>
    </row>
    <row r="83" spans="1:3">
      <c r="A83" s="13"/>
      <c r="B83" s="17" t="s">
        <v>84</v>
      </c>
      <c r="C83" s="12">
        <v>0</v>
      </c>
    </row>
    <row r="84" spans="1:3">
      <c r="A84" s="13"/>
      <c r="B84" s="30" t="s">
        <v>85</v>
      </c>
      <c r="C84" s="12">
        <v>4735221.5200000107</v>
      </c>
    </row>
    <row r="85" spans="1:3">
      <c r="A85" s="13"/>
      <c r="B85" s="30" t="s">
        <v>86</v>
      </c>
      <c r="C85" s="12">
        <v>6767640.6699999943</v>
      </c>
    </row>
    <row r="86" spans="1:3">
      <c r="A86" s="13"/>
      <c r="B86" s="30" t="s">
        <v>87</v>
      </c>
      <c r="C86" s="12">
        <v>11502862.190000005</v>
      </c>
    </row>
    <row r="87" spans="1:3">
      <c r="A87" s="13"/>
      <c r="B87" s="31" t="s">
        <v>88</v>
      </c>
      <c r="C87" s="12"/>
    </row>
    <row r="88" spans="1:3">
      <c r="A88" s="13"/>
      <c r="B88" s="32" t="s">
        <v>89</v>
      </c>
      <c r="C88" s="12">
        <v>11656406.689999999</v>
      </c>
    </row>
    <row r="89" spans="1:3" ht="15.75" thickBot="1">
      <c r="A89" s="20"/>
      <c r="B89" s="33" t="s">
        <v>90</v>
      </c>
      <c r="C89" s="66">
        <v>-153544.49999999441</v>
      </c>
    </row>
    <row r="90" spans="1:3" ht="15.75" thickTop="1">
      <c r="C90" s="24"/>
    </row>
    <row r="91" spans="1:3">
      <c r="C91" s="24"/>
    </row>
    <row r="92" spans="1:3" ht="15.75" thickBot="1">
      <c r="B92"/>
      <c r="C92" s="24"/>
    </row>
    <row r="93" spans="1:3" ht="15.75" thickTop="1">
      <c r="A93" s="43"/>
      <c r="B93" s="44" t="s">
        <v>91</v>
      </c>
      <c r="C93" s="53"/>
    </row>
    <row r="94" spans="1:3">
      <c r="A94" s="45"/>
      <c r="B94" s="46" t="s">
        <v>92</v>
      </c>
      <c r="C94" s="54"/>
    </row>
    <row r="95" spans="1:3">
      <c r="A95" s="45"/>
      <c r="B95" s="47" t="s">
        <v>93</v>
      </c>
      <c r="C95" s="55">
        <v>9983037.9400000013</v>
      </c>
    </row>
    <row r="96" spans="1:3">
      <c r="A96" s="45"/>
      <c r="B96" s="48" t="s">
        <v>94</v>
      </c>
      <c r="C96" s="56">
        <v>9441199.8699999992</v>
      </c>
    </row>
    <row r="97" spans="1:3">
      <c r="A97" s="45"/>
      <c r="B97" s="48" t="s">
        <v>95</v>
      </c>
      <c r="C97" s="56">
        <v>1756998.8599999999</v>
      </c>
    </row>
    <row r="98" spans="1:3">
      <c r="A98" s="45"/>
      <c r="B98" s="48" t="s">
        <v>96</v>
      </c>
      <c r="C98" s="57">
        <v>3164864.6799999997</v>
      </c>
    </row>
    <row r="99" spans="1:3">
      <c r="A99" s="45"/>
      <c r="B99" s="48" t="s">
        <v>97</v>
      </c>
      <c r="C99" s="57">
        <v>385328.42</v>
      </c>
    </row>
    <row r="100" spans="1:3">
      <c r="A100" s="45"/>
      <c r="B100" s="48" t="s">
        <v>98</v>
      </c>
      <c r="C100" s="56">
        <v>1701464.3900000006</v>
      </c>
    </row>
    <row r="101" spans="1:3">
      <c r="A101" s="45"/>
      <c r="B101" s="48" t="s">
        <v>88</v>
      </c>
      <c r="C101" s="57"/>
    </row>
    <row r="102" spans="1:3">
      <c r="A102" s="45"/>
      <c r="B102" s="48" t="s">
        <v>99</v>
      </c>
      <c r="C102" s="57">
        <v>2457299.4299999997</v>
      </c>
    </row>
    <row r="103" spans="1:3">
      <c r="A103" s="45"/>
      <c r="B103" s="48" t="s">
        <v>97</v>
      </c>
      <c r="C103" s="57">
        <v>275135.70999999996</v>
      </c>
    </row>
    <row r="104" spans="1:3">
      <c r="A104" s="45"/>
      <c r="B104" s="48" t="s">
        <v>100</v>
      </c>
      <c r="C104" s="56">
        <v>518696.11999999988</v>
      </c>
    </row>
    <row r="105" spans="1:3">
      <c r="A105" s="45"/>
      <c r="B105" s="49" t="s">
        <v>101</v>
      </c>
      <c r="C105" s="55">
        <v>10501734.060000001</v>
      </c>
    </row>
    <row r="106" spans="1:3">
      <c r="A106" s="45"/>
      <c r="B106" s="46" t="s">
        <v>102</v>
      </c>
      <c r="C106" s="57"/>
    </row>
    <row r="107" spans="1:3">
      <c r="A107" s="45"/>
      <c r="B107" s="50" t="s">
        <v>103</v>
      </c>
      <c r="C107" s="55">
        <v>3916967.3799999915</v>
      </c>
    </row>
    <row r="108" spans="1:3">
      <c r="A108" s="45"/>
      <c r="B108" s="48" t="s">
        <v>104</v>
      </c>
      <c r="C108" s="56">
        <v>4336387.7799999937</v>
      </c>
    </row>
    <row r="109" spans="1:3">
      <c r="A109" s="45"/>
      <c r="B109" s="48" t="s">
        <v>97</v>
      </c>
      <c r="C109" s="56">
        <v>99672.639999999999</v>
      </c>
    </row>
    <row r="110" spans="1:3">
      <c r="A110" s="45"/>
      <c r="B110" s="48" t="s">
        <v>105</v>
      </c>
      <c r="C110" s="57">
        <v>2842143.25</v>
      </c>
    </row>
    <row r="111" spans="1:3">
      <c r="A111" s="45"/>
      <c r="B111" s="48" t="s">
        <v>97</v>
      </c>
      <c r="C111" s="57">
        <v>86322.86</v>
      </c>
    </row>
    <row r="112" spans="1:3">
      <c r="A112" s="45"/>
      <c r="B112" s="48" t="s">
        <v>106</v>
      </c>
      <c r="C112" s="57">
        <v>388182.19000000041</v>
      </c>
    </row>
    <row r="113" spans="1:3">
      <c r="A113" s="45"/>
      <c r="B113" s="48" t="s">
        <v>97</v>
      </c>
      <c r="C113" s="57"/>
    </row>
    <row r="114" spans="1:3">
      <c r="A114" s="45"/>
      <c r="B114" s="48" t="s">
        <v>88</v>
      </c>
      <c r="C114" s="57"/>
    </row>
    <row r="115" spans="1:3">
      <c r="A115" s="45"/>
      <c r="B115" s="48" t="s">
        <v>107</v>
      </c>
      <c r="C115" s="57">
        <v>2874824.6300000031</v>
      </c>
    </row>
    <row r="116" spans="1:3">
      <c r="A116" s="45"/>
      <c r="B116" s="48" t="s">
        <v>97</v>
      </c>
      <c r="C116" s="57">
        <v>11788.99</v>
      </c>
    </row>
    <row r="117" spans="1:3">
      <c r="A117" s="45"/>
      <c r="B117" s="48" t="s">
        <v>108</v>
      </c>
      <c r="C117" s="57">
        <v>600714.69999999972</v>
      </c>
    </row>
    <row r="118" spans="1:3">
      <c r="A118" s="45"/>
      <c r="B118" s="48" t="s">
        <v>97</v>
      </c>
      <c r="C118" s="57"/>
    </row>
    <row r="119" spans="1:3">
      <c r="A119" s="45"/>
      <c r="B119" s="48" t="s">
        <v>109</v>
      </c>
      <c r="C119" s="58">
        <v>1849545.1599999983</v>
      </c>
    </row>
    <row r="120" spans="1:3">
      <c r="A120" s="45"/>
      <c r="B120" s="49" t="s">
        <v>110</v>
      </c>
      <c r="C120" s="55">
        <v>5766512.5399999898</v>
      </c>
    </row>
    <row r="121" spans="1:3" ht="15.75" thickBot="1">
      <c r="A121" s="51"/>
      <c r="B121" s="52" t="s">
        <v>111</v>
      </c>
      <c r="C121" s="59">
        <v>4735221.5200000107</v>
      </c>
    </row>
    <row r="122" spans="1:3" ht="15.75" thickTop="1">
      <c r="A122" s="4"/>
      <c r="B122" s="41"/>
      <c r="C122" s="42"/>
    </row>
    <row r="123" spans="1:3" ht="15.75" thickBot="1">
      <c r="B123"/>
      <c r="C123" s="24"/>
    </row>
    <row r="124" spans="1:3" ht="15.75" customHeight="1" thickTop="1">
      <c r="A124" s="7"/>
      <c r="B124" s="34" t="s">
        <v>112</v>
      </c>
      <c r="C124" s="26"/>
    </row>
    <row r="125" spans="1:3">
      <c r="A125" s="13"/>
      <c r="B125" s="35" t="s">
        <v>113</v>
      </c>
      <c r="C125" s="15"/>
    </row>
    <row r="126" spans="1:3">
      <c r="A126" s="13"/>
      <c r="B126" s="36" t="s">
        <v>93</v>
      </c>
      <c r="C126" s="12">
        <v>33946821.140000001</v>
      </c>
    </row>
    <row r="127" spans="1:3">
      <c r="A127" s="13"/>
      <c r="B127" s="37" t="s">
        <v>94</v>
      </c>
      <c r="C127" s="15">
        <v>23564956.82</v>
      </c>
    </row>
    <row r="128" spans="1:3">
      <c r="A128" s="13"/>
      <c r="B128" s="37" t="s">
        <v>95</v>
      </c>
      <c r="C128" s="15">
        <v>235169.59</v>
      </c>
    </row>
    <row r="129" spans="1:3">
      <c r="A129" s="13"/>
      <c r="B129" s="37" t="s">
        <v>96</v>
      </c>
      <c r="C129" s="15">
        <v>9468388.3200000003</v>
      </c>
    </row>
    <row r="130" spans="1:3">
      <c r="A130" s="13"/>
      <c r="B130" s="37" t="s">
        <v>97</v>
      </c>
      <c r="C130" s="15"/>
    </row>
    <row r="131" spans="1:3">
      <c r="A131" s="13"/>
      <c r="B131" s="37" t="s">
        <v>98</v>
      </c>
      <c r="C131" s="15">
        <v>7069922.2400000002</v>
      </c>
    </row>
    <row r="132" spans="1:3">
      <c r="A132" s="13"/>
      <c r="B132" s="37" t="s">
        <v>88</v>
      </c>
      <c r="C132" s="15"/>
    </row>
    <row r="133" spans="1:3">
      <c r="A133" s="13"/>
      <c r="B133" s="37" t="s">
        <v>99</v>
      </c>
      <c r="C133" s="15">
        <v>5921276.6500000004</v>
      </c>
    </row>
    <row r="134" spans="1:3">
      <c r="A134" s="13"/>
      <c r="B134" s="37" t="s">
        <v>97</v>
      </c>
      <c r="C134" s="15"/>
    </row>
    <row r="135" spans="1:3">
      <c r="A135" s="13"/>
      <c r="B135" s="37" t="s">
        <v>100</v>
      </c>
      <c r="C135" s="15">
        <v>1426067.68</v>
      </c>
    </row>
    <row r="136" spans="1:3">
      <c r="A136" s="13"/>
      <c r="B136" s="38" t="s">
        <v>101</v>
      </c>
      <c r="C136" s="12">
        <v>35372888.82</v>
      </c>
    </row>
    <row r="137" spans="1:3">
      <c r="A137" s="13"/>
      <c r="B137" s="35" t="s">
        <v>102</v>
      </c>
      <c r="C137" s="12"/>
    </row>
    <row r="138" spans="1:3">
      <c r="A138" s="13"/>
      <c r="B138" s="30" t="s">
        <v>103</v>
      </c>
      <c r="C138" s="12">
        <v>21922397.320000008</v>
      </c>
    </row>
    <row r="139" spans="1:3">
      <c r="A139" s="13"/>
      <c r="B139" s="37" t="s">
        <v>104</v>
      </c>
      <c r="C139" s="15">
        <v>17480335.860000003</v>
      </c>
    </row>
    <row r="140" spans="1:3">
      <c r="A140" s="13"/>
      <c r="B140" s="37" t="s">
        <v>97</v>
      </c>
      <c r="C140" s="15"/>
    </row>
    <row r="141" spans="1:3">
      <c r="A141" s="13"/>
      <c r="B141" s="37" t="s">
        <v>105</v>
      </c>
      <c r="C141" s="15">
        <v>31072540.460000001</v>
      </c>
    </row>
    <row r="142" spans="1:3">
      <c r="A142" s="13"/>
      <c r="B142" s="37" t="s">
        <v>97</v>
      </c>
      <c r="C142" s="15"/>
    </row>
    <row r="143" spans="1:3">
      <c r="A143" s="13"/>
      <c r="B143" s="37" t="s">
        <v>106</v>
      </c>
      <c r="C143" s="15">
        <v>5836251.4299999997</v>
      </c>
    </row>
    <row r="144" spans="1:3">
      <c r="A144" s="13"/>
      <c r="B144" s="37" t="s">
        <v>97</v>
      </c>
      <c r="C144" s="15"/>
    </row>
    <row r="145" spans="1:3">
      <c r="A145" s="13"/>
      <c r="B145" s="37" t="s">
        <v>88</v>
      </c>
      <c r="C145" s="15"/>
    </row>
    <row r="146" spans="1:3">
      <c r="A146" s="13"/>
      <c r="B146" s="37" t="s">
        <v>107</v>
      </c>
      <c r="C146" s="15">
        <v>28603000.539999999</v>
      </c>
    </row>
    <row r="147" spans="1:3">
      <c r="A147" s="13"/>
      <c r="B147" s="37" t="s">
        <v>97</v>
      </c>
      <c r="C147" s="15"/>
    </row>
    <row r="148" spans="1:3">
      <c r="A148" s="13"/>
      <c r="B148" s="37" t="s">
        <v>108</v>
      </c>
      <c r="C148" s="15">
        <v>3863729.89</v>
      </c>
    </row>
    <row r="149" spans="1:3">
      <c r="A149" s="13"/>
      <c r="B149" s="37" t="s">
        <v>97</v>
      </c>
      <c r="C149" s="15"/>
    </row>
    <row r="150" spans="1:3">
      <c r="A150" s="13"/>
      <c r="B150" s="37" t="s">
        <v>109</v>
      </c>
      <c r="C150" s="15">
        <v>6682850.8300000001</v>
      </c>
    </row>
    <row r="151" spans="1:3">
      <c r="A151" s="13"/>
      <c r="B151" s="38" t="s">
        <v>110</v>
      </c>
      <c r="C151" s="12">
        <v>28605248.150000006</v>
      </c>
    </row>
    <row r="152" spans="1:3" ht="28.5" customHeight="1" thickBot="1">
      <c r="A152" s="20"/>
      <c r="B152" s="33" t="s">
        <v>114</v>
      </c>
      <c r="C152" s="22">
        <v>6767640.6699999943</v>
      </c>
    </row>
    <row r="153" spans="1:3" ht="15.75" thickTop="1">
      <c r="B153"/>
      <c r="C153"/>
    </row>
    <row r="154" spans="1:3">
      <c r="B154" s="39" t="s">
        <v>115</v>
      </c>
      <c r="C154" s="39"/>
    </row>
    <row r="155" spans="1:3">
      <c r="B155"/>
      <c r="C155"/>
    </row>
    <row r="156" spans="1:3">
      <c r="B156" s="39" t="s">
        <v>116</v>
      </c>
      <c r="C156" s="39"/>
    </row>
    <row r="157" spans="1:3">
      <c r="B157"/>
      <c r="C157"/>
    </row>
    <row r="158" spans="1:3">
      <c r="B158"/>
      <c r="C158"/>
    </row>
    <row r="159" spans="1:3">
      <c r="B159"/>
      <c r="C159"/>
    </row>
    <row r="160" spans="1:3">
      <c r="B160" s="40" t="s">
        <v>117</v>
      </c>
      <c r="C160" s="40"/>
    </row>
    <row r="161" spans="2:3">
      <c r="B161"/>
      <c r="C161"/>
    </row>
    <row r="162" spans="2:3">
      <c r="B162" t="s">
        <v>120</v>
      </c>
      <c r="C162"/>
    </row>
    <row r="163" spans="2:3">
      <c r="B163"/>
      <c r="C163"/>
    </row>
    <row r="164" spans="2:3">
      <c r="B164"/>
      <c r="C164"/>
    </row>
    <row r="165" spans="2:3">
      <c r="B165"/>
      <c r="C165"/>
    </row>
    <row r="166" spans="2:3">
      <c r="B166"/>
      <c r="C166"/>
    </row>
    <row r="167" spans="2:3">
      <c r="B167"/>
      <c r="C167"/>
    </row>
    <row r="168" spans="2:3">
      <c r="B168"/>
      <c r="C168"/>
    </row>
    <row r="169" spans="2:3">
      <c r="B169"/>
      <c r="C169"/>
    </row>
    <row r="170" spans="2:3">
      <c r="B170"/>
      <c r="C170"/>
    </row>
    <row r="171" spans="2:3">
      <c r="B171"/>
      <c r="C171"/>
    </row>
    <row r="172" spans="2:3">
      <c r="B172"/>
      <c r="C172"/>
    </row>
    <row r="173" spans="2:3">
      <c r="B173"/>
      <c r="C173"/>
    </row>
    <row r="174" spans="2:3">
      <c r="B174"/>
      <c r="C174"/>
    </row>
    <row r="175" spans="2:3">
      <c r="B175"/>
      <c r="C175"/>
    </row>
    <row r="176" spans="2:3">
      <c r="B176"/>
      <c r="C176"/>
    </row>
    <row r="177" spans="2:2">
      <c r="B177" s="23" t="s">
        <v>1</v>
      </c>
    </row>
  </sheetData>
  <printOptions horizontalCentered="1"/>
  <pageMargins left="0" right="0" top="0" bottom="0" header="0" footer="0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FINANCE REPORT 31-12-13</vt:lpstr>
    </vt:vector>
  </TitlesOfParts>
  <Company>Aigaion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Aigaion Finance (Konstantara Sofia)</dc:creator>
  <cp:lastModifiedBy>Aigaion Finance (Konstantara Sofia)</cp:lastModifiedBy>
  <cp:lastPrinted>2014-02-28T15:13:55Z</cp:lastPrinted>
  <dcterms:created xsi:type="dcterms:W3CDTF">2013-02-22T09:08:50Z</dcterms:created>
  <dcterms:modified xsi:type="dcterms:W3CDTF">2014-05-26T09:36:34Z</dcterms:modified>
</cp:coreProperties>
</file>